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</definedName>
    <definedName name="_xlnm.Print_Area" localSheetId="0">'Лист1'!$A$1:$U$22</definedName>
  </definedNames>
  <calcPr fullCalcOnLoad="1"/>
</workbook>
</file>

<file path=xl/sharedStrings.xml><?xml version="1.0" encoding="utf-8"?>
<sst xmlns="http://schemas.openxmlformats.org/spreadsheetml/2006/main" count="75" uniqueCount="49">
  <si>
    <t>№</t>
  </si>
  <si>
    <t>п/п</t>
  </si>
  <si>
    <t>Команда</t>
  </si>
  <si>
    <t>Предвари-тельные материалы</t>
  </si>
  <si>
    <r>
      <t xml:space="preserve">R -  </t>
    </r>
    <r>
      <rPr>
        <sz val="9"/>
        <rFont val="Times New Roman"/>
        <family val="1"/>
      </rPr>
      <t>тек.</t>
    </r>
  </si>
  <si>
    <r>
      <t>Место – тек.</t>
    </r>
    <r>
      <rPr>
        <b/>
        <sz val="9"/>
        <rFont val="Times New Roman"/>
        <family val="1"/>
      </rPr>
      <t xml:space="preserve"> </t>
    </r>
  </si>
  <si>
    <r>
      <t>Место –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 рейт.</t>
    </r>
    <r>
      <rPr>
        <b/>
        <sz val="9"/>
        <rFont val="Times New Roman"/>
        <family val="1"/>
      </rPr>
      <t xml:space="preserve"> </t>
    </r>
  </si>
  <si>
    <t>Финалы</t>
  </si>
  <si>
    <t xml:space="preserve">Основной </t>
  </si>
  <si>
    <t xml:space="preserve">Малый </t>
  </si>
  <si>
    <t>Баллы</t>
  </si>
  <si>
    <r>
      <t>R</t>
    </r>
    <r>
      <rPr>
        <b/>
        <vertAlign val="subscript"/>
        <sz val="9"/>
        <rFont val="Times New Roman"/>
        <family val="1"/>
      </rPr>
      <t>пред</t>
    </r>
  </si>
  <si>
    <r>
      <t>R</t>
    </r>
    <r>
      <rPr>
        <b/>
        <vertAlign val="subscript"/>
        <sz val="9"/>
        <rFont val="Times New Roman"/>
        <family val="1"/>
      </rPr>
      <t>0</t>
    </r>
  </si>
  <si>
    <t xml:space="preserve">Место </t>
  </si>
  <si>
    <t>№ боя</t>
  </si>
  <si>
    <t xml:space="preserve">Баллы </t>
  </si>
  <si>
    <r>
      <t>R</t>
    </r>
    <r>
      <rPr>
        <b/>
        <vertAlign val="subscript"/>
        <sz val="9"/>
        <rFont val="Times New Roman"/>
        <family val="1"/>
      </rPr>
      <t>1</t>
    </r>
  </si>
  <si>
    <r>
      <t>Баллы / R</t>
    </r>
    <r>
      <rPr>
        <b/>
        <vertAlign val="subscript"/>
        <sz val="9"/>
        <rFont val="Times New Roman"/>
        <family val="1"/>
      </rPr>
      <t>ф</t>
    </r>
  </si>
  <si>
    <r>
      <t>R</t>
    </r>
    <r>
      <rPr>
        <b/>
        <vertAlign val="subscript"/>
        <sz val="9"/>
        <rFont val="Times New Roman"/>
        <family val="1"/>
      </rPr>
      <t>ОК</t>
    </r>
  </si>
  <si>
    <t xml:space="preserve">Ок. Место </t>
  </si>
  <si>
    <t>ДИПЛОМ</t>
  </si>
  <si>
    <t>А</t>
  </si>
  <si>
    <t>Б</t>
  </si>
  <si>
    <t>В</t>
  </si>
  <si>
    <t>Г</t>
  </si>
  <si>
    <t>Письменный (0-й) тур</t>
  </si>
  <si>
    <t>Отборочные бои 1-го тура</t>
  </si>
  <si>
    <t>B</t>
  </si>
  <si>
    <t>Гимназия № 13 г. Минска</t>
  </si>
  <si>
    <t>Гимназия № 31 г. Минска</t>
  </si>
  <si>
    <t>Гимназия № 40 г. Минска</t>
  </si>
  <si>
    <t>Гимназия № 41 г. Минска</t>
  </si>
  <si>
    <t>Гимназия № 75 г. Минска</t>
  </si>
  <si>
    <t>Гимназия № 146 г. Минска</t>
  </si>
  <si>
    <t>Средняя школа № 27 г. Минска</t>
  </si>
  <si>
    <t>Средняя школа № 69 г. Минска</t>
  </si>
  <si>
    <t>Средняя школа № 132 г. Минска</t>
  </si>
  <si>
    <t>Гимназия № 56 г. Гомеля</t>
  </si>
  <si>
    <t>Средняя школа № 24 г. Гомеля</t>
  </si>
  <si>
    <t>Средняя школа № 8 г. Кобрина</t>
  </si>
  <si>
    <t>Средняя школа № 108 г. Минска</t>
  </si>
  <si>
    <t>Гимназия № 5 г.Минска</t>
  </si>
  <si>
    <t>Гимназия № 19 г. Минска</t>
  </si>
  <si>
    <t>Гимназия № 17 г. Минска</t>
  </si>
  <si>
    <t>I Минский городской открытый турнир юных математиков 24-26 марта 2014г.</t>
  </si>
  <si>
    <t>ПО</t>
  </si>
  <si>
    <t>I</t>
  </si>
  <si>
    <t>II</t>
  </si>
  <si>
    <t>III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</si>
</sst>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vertAlign val="sub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8" fontId="7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SheetLayoutView="73" zoomScalePageLayoutView="0" workbookViewId="0" topLeftCell="A1">
      <selection activeCell="K1" sqref="K1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6.375" style="0" customWidth="1"/>
    <col min="4" max="4" width="5.875" style="0" customWidth="1"/>
    <col min="5" max="19" width="5.75390625" style="0" customWidth="1"/>
    <col min="20" max="20" width="5.625" style="0" customWidth="1"/>
    <col min="21" max="26" width="5.75390625" style="0" customWidth="1"/>
  </cols>
  <sheetData>
    <row r="1" spans="1:7" ht="12.75">
      <c r="A1" s="1" t="s">
        <v>44</v>
      </c>
      <c r="G1" s="1"/>
    </row>
    <row r="2" ht="13.5" thickBot="1">
      <c r="A2" s="2"/>
    </row>
    <row r="3" spans="1:19" ht="31.5" customHeight="1" thickBot="1">
      <c r="A3" s="14" t="s">
        <v>0</v>
      </c>
      <c r="B3" s="15" t="s">
        <v>2</v>
      </c>
      <c r="C3" s="15" t="s">
        <v>3</v>
      </c>
      <c r="D3" s="15"/>
      <c r="E3" s="15" t="s">
        <v>25</v>
      </c>
      <c r="F3" s="15"/>
      <c r="G3" s="15"/>
      <c r="H3" s="15" t="s">
        <v>4</v>
      </c>
      <c r="I3" s="16" t="s">
        <v>5</v>
      </c>
      <c r="J3" s="15" t="s">
        <v>26</v>
      </c>
      <c r="K3" s="15"/>
      <c r="L3" s="15"/>
      <c r="M3" s="15"/>
      <c r="N3" s="15" t="s">
        <v>4</v>
      </c>
      <c r="O3" s="16" t="s">
        <v>6</v>
      </c>
      <c r="P3" s="15" t="s">
        <v>7</v>
      </c>
      <c r="Q3" s="15"/>
      <c r="R3" s="15"/>
      <c r="S3" s="15"/>
    </row>
    <row r="4" spans="1:19" ht="13.5" thickBot="1">
      <c r="A4" s="6" t="s">
        <v>1</v>
      </c>
      <c r="B4" s="15"/>
      <c r="C4" s="15"/>
      <c r="D4" s="15"/>
      <c r="E4" s="15"/>
      <c r="F4" s="15"/>
      <c r="G4" s="15"/>
      <c r="H4" s="15"/>
      <c r="I4" s="16"/>
      <c r="J4" s="15"/>
      <c r="K4" s="15"/>
      <c r="L4" s="15"/>
      <c r="M4" s="15"/>
      <c r="N4" s="15"/>
      <c r="O4" s="16"/>
      <c r="P4" s="17" t="s">
        <v>8</v>
      </c>
      <c r="Q4" s="17"/>
      <c r="R4" s="17"/>
      <c r="S4" s="17"/>
    </row>
    <row r="5" spans="1:19" ht="13.5" thickBot="1">
      <c r="A5" s="18"/>
      <c r="B5" s="15"/>
      <c r="C5" s="15"/>
      <c r="D5" s="15"/>
      <c r="E5" s="15"/>
      <c r="F5" s="15"/>
      <c r="G5" s="15"/>
      <c r="H5" s="15"/>
      <c r="I5" s="16"/>
      <c r="J5" s="19"/>
      <c r="K5" s="19"/>
      <c r="L5" s="19"/>
      <c r="M5" s="19"/>
      <c r="N5" s="15"/>
      <c r="O5" s="16"/>
      <c r="P5" s="17" t="s">
        <v>9</v>
      </c>
      <c r="Q5" s="17"/>
      <c r="R5" s="17"/>
      <c r="S5" s="17"/>
    </row>
    <row r="6" spans="1:19" ht="30.75" thickBot="1">
      <c r="A6" s="14"/>
      <c r="B6" s="14"/>
      <c r="C6" s="14" t="s">
        <v>10</v>
      </c>
      <c r="D6" s="14" t="s">
        <v>11</v>
      </c>
      <c r="E6" s="14" t="s">
        <v>10</v>
      </c>
      <c r="F6" s="14" t="s">
        <v>12</v>
      </c>
      <c r="G6" s="14" t="s">
        <v>13</v>
      </c>
      <c r="H6" s="15"/>
      <c r="I6" s="16"/>
      <c r="J6" s="14" t="s">
        <v>14</v>
      </c>
      <c r="K6" s="14" t="s">
        <v>15</v>
      </c>
      <c r="L6" s="14" t="s">
        <v>16</v>
      </c>
      <c r="M6" s="14" t="s">
        <v>13</v>
      </c>
      <c r="N6" s="15"/>
      <c r="O6" s="16"/>
      <c r="P6" s="14" t="s">
        <v>17</v>
      </c>
      <c r="Q6" s="14" t="s">
        <v>18</v>
      </c>
      <c r="R6" s="20" t="s">
        <v>19</v>
      </c>
      <c r="S6" s="14" t="s">
        <v>20</v>
      </c>
    </row>
    <row r="7" spans="1:19" ht="24.75" thickBot="1">
      <c r="A7" s="6">
        <v>1</v>
      </c>
      <c r="B7" s="7" t="s">
        <v>31</v>
      </c>
      <c r="C7" s="7">
        <v>56</v>
      </c>
      <c r="D7" s="4">
        <f aca="true" t="shared" si="0" ref="D7:D22">C7/54</f>
        <v>1.037037037037037</v>
      </c>
      <c r="E7" s="6">
        <v>46</v>
      </c>
      <c r="F7" s="21">
        <f>E7/E23</f>
        <v>1.4346978557504872</v>
      </c>
      <c r="G7" s="5">
        <v>1</v>
      </c>
      <c r="H7" s="22">
        <f>D7+F7</f>
        <v>2.4717348927875245</v>
      </c>
      <c r="I7" s="14">
        <v>1</v>
      </c>
      <c r="J7" s="14" t="s">
        <v>21</v>
      </c>
      <c r="K7" s="6">
        <v>190</v>
      </c>
      <c r="L7" s="21">
        <v>1.2238325281803544</v>
      </c>
      <c r="M7" s="23">
        <v>1</v>
      </c>
      <c r="N7" s="22">
        <f>H7+L7</f>
        <v>3.695567420967879</v>
      </c>
      <c r="O7" s="6">
        <v>2</v>
      </c>
      <c r="P7" s="24">
        <v>404</v>
      </c>
      <c r="Q7" s="12">
        <v>5</v>
      </c>
      <c r="R7" s="12">
        <v>1</v>
      </c>
      <c r="S7" s="14" t="s">
        <v>46</v>
      </c>
    </row>
    <row r="8" spans="1:19" ht="30.75" customHeight="1" thickBot="1">
      <c r="A8" s="6">
        <v>2</v>
      </c>
      <c r="B8" s="7" t="s">
        <v>28</v>
      </c>
      <c r="C8" s="7">
        <v>51.3</v>
      </c>
      <c r="D8" s="4">
        <f t="shared" si="0"/>
        <v>0.95</v>
      </c>
      <c r="E8" s="6">
        <v>41</v>
      </c>
      <c r="F8" s="21">
        <f>E8/E23</f>
        <v>1.2787524366471734</v>
      </c>
      <c r="G8" s="5">
        <v>4</v>
      </c>
      <c r="H8" s="22">
        <f aca="true" t="shared" si="1" ref="H8:H22">D8+F8</f>
        <v>2.2287524366471736</v>
      </c>
      <c r="I8" s="14">
        <v>2</v>
      </c>
      <c r="J8" s="14" t="s">
        <v>22</v>
      </c>
      <c r="K8" s="6">
        <v>150</v>
      </c>
      <c r="L8" s="21">
        <v>1.5584415584415585</v>
      </c>
      <c r="M8" s="23">
        <v>1</v>
      </c>
      <c r="N8" s="22">
        <f aca="true" t="shared" si="2" ref="N8:N21">H8+L8</f>
        <v>3.787193995088732</v>
      </c>
      <c r="O8" s="6">
        <v>1</v>
      </c>
      <c r="P8" s="24">
        <v>406.6</v>
      </c>
      <c r="Q8" s="12">
        <v>5.08</v>
      </c>
      <c r="R8" s="12">
        <v>1</v>
      </c>
      <c r="S8" s="6" t="s">
        <v>46</v>
      </c>
    </row>
    <row r="9" spans="1:19" ht="24" customHeight="1" thickBot="1">
      <c r="A9" s="6">
        <v>3</v>
      </c>
      <c r="B9" s="7" t="s">
        <v>29</v>
      </c>
      <c r="C9" s="7">
        <v>45</v>
      </c>
      <c r="D9" s="4">
        <f t="shared" si="0"/>
        <v>0.8333333333333334</v>
      </c>
      <c r="E9" s="6">
        <v>36</v>
      </c>
      <c r="F9" s="21">
        <f>E9/E23</f>
        <v>1.1228070175438596</v>
      </c>
      <c r="G9" s="5">
        <v>6</v>
      </c>
      <c r="H9" s="22">
        <f t="shared" si="1"/>
        <v>1.956140350877193</v>
      </c>
      <c r="I9" s="14">
        <v>3</v>
      </c>
      <c r="J9" s="14" t="s">
        <v>27</v>
      </c>
      <c r="K9" s="25">
        <v>193</v>
      </c>
      <c r="L9" s="26">
        <v>1.2293</v>
      </c>
      <c r="M9" s="23">
        <v>1</v>
      </c>
      <c r="N9" s="22">
        <f t="shared" si="2"/>
        <v>3.185440350877193</v>
      </c>
      <c r="O9" s="6">
        <v>3</v>
      </c>
      <c r="P9" s="24">
        <v>333.6</v>
      </c>
      <c r="Q9" s="12">
        <v>4.1</v>
      </c>
      <c r="R9" s="12">
        <v>2</v>
      </c>
      <c r="S9" s="6" t="s">
        <v>47</v>
      </c>
    </row>
    <row r="10" spans="1:19" ht="24.75" thickBot="1">
      <c r="A10" s="6">
        <v>4</v>
      </c>
      <c r="B10" s="27" t="s">
        <v>37</v>
      </c>
      <c r="C10" s="10">
        <v>39.5</v>
      </c>
      <c r="D10" s="4">
        <f t="shared" si="0"/>
        <v>0.7314814814814815</v>
      </c>
      <c r="E10" s="6">
        <v>34</v>
      </c>
      <c r="F10" s="21">
        <f>E10/E23</f>
        <v>1.060428849902534</v>
      </c>
      <c r="G10" s="5">
        <v>7</v>
      </c>
      <c r="H10" s="22">
        <f t="shared" si="1"/>
        <v>1.7919103313840155</v>
      </c>
      <c r="I10" s="14">
        <v>5</v>
      </c>
      <c r="J10" s="14" t="s">
        <v>24</v>
      </c>
      <c r="K10" s="25">
        <v>84</v>
      </c>
      <c r="L10" s="26">
        <v>0.75</v>
      </c>
      <c r="M10" s="23">
        <v>4</v>
      </c>
      <c r="N10" s="22">
        <f t="shared" si="2"/>
        <v>2.5419103313840155</v>
      </c>
      <c r="O10" s="6">
        <v>6</v>
      </c>
      <c r="P10" s="24"/>
      <c r="Q10" s="12"/>
      <c r="R10" s="12">
        <v>7</v>
      </c>
      <c r="S10" s="5" t="s">
        <v>45</v>
      </c>
    </row>
    <row r="11" spans="1:19" ht="24.75" thickBot="1">
      <c r="A11" s="6">
        <v>5</v>
      </c>
      <c r="B11" s="7" t="s">
        <v>41</v>
      </c>
      <c r="C11" s="7">
        <v>28.5</v>
      </c>
      <c r="D11" s="4">
        <f t="shared" si="0"/>
        <v>0.5277777777777778</v>
      </c>
      <c r="E11" s="6">
        <v>27</v>
      </c>
      <c r="F11" s="21">
        <f>E11/E23</f>
        <v>0.8421052631578947</v>
      </c>
      <c r="G11" s="5">
        <v>10</v>
      </c>
      <c r="H11" s="22">
        <f t="shared" si="1"/>
        <v>1.3698830409356724</v>
      </c>
      <c r="I11" s="14">
        <v>9</v>
      </c>
      <c r="J11" s="14" t="s">
        <v>24</v>
      </c>
      <c r="K11" s="6">
        <v>147</v>
      </c>
      <c r="L11" s="21">
        <v>1.3125</v>
      </c>
      <c r="M11" s="23">
        <v>1</v>
      </c>
      <c r="N11" s="22">
        <f t="shared" si="2"/>
        <v>2.6823830409356724</v>
      </c>
      <c r="O11" s="6">
        <v>4</v>
      </c>
      <c r="P11" s="24">
        <v>297.2</v>
      </c>
      <c r="Q11" s="12">
        <v>3.52</v>
      </c>
      <c r="R11" s="12">
        <v>3</v>
      </c>
      <c r="S11" s="6" t="s">
        <v>47</v>
      </c>
    </row>
    <row r="12" spans="1:19" ht="25.5" customHeight="1" thickBot="1">
      <c r="A12" s="6">
        <v>6</v>
      </c>
      <c r="B12" s="7" t="s">
        <v>32</v>
      </c>
      <c r="C12" s="7">
        <v>25</v>
      </c>
      <c r="D12" s="4">
        <f t="shared" si="0"/>
        <v>0.46296296296296297</v>
      </c>
      <c r="E12" s="6">
        <v>44</v>
      </c>
      <c r="F12" s="21">
        <f>E12/E23</f>
        <v>1.3723196881091617</v>
      </c>
      <c r="G12" s="5">
        <v>2</v>
      </c>
      <c r="H12" s="22">
        <f t="shared" si="1"/>
        <v>1.8352826510721247</v>
      </c>
      <c r="I12" s="14">
        <v>4</v>
      </c>
      <c r="J12" s="14" t="s">
        <v>23</v>
      </c>
      <c r="K12" s="14">
        <v>125</v>
      </c>
      <c r="L12" s="28">
        <v>0.7962</v>
      </c>
      <c r="M12" s="23">
        <v>4</v>
      </c>
      <c r="N12" s="22">
        <f t="shared" si="2"/>
        <v>2.6314826510721248</v>
      </c>
      <c r="O12" s="6">
        <v>5</v>
      </c>
      <c r="P12" s="24">
        <v>295.8</v>
      </c>
      <c r="Q12" s="12">
        <v>3.84</v>
      </c>
      <c r="R12" s="12">
        <v>4</v>
      </c>
      <c r="S12" s="6" t="s">
        <v>48</v>
      </c>
    </row>
    <row r="13" spans="1:19" ht="24.75" customHeight="1" thickBot="1">
      <c r="A13" s="6">
        <v>7</v>
      </c>
      <c r="B13" s="27" t="s">
        <v>42</v>
      </c>
      <c r="C13" s="8">
        <v>24</v>
      </c>
      <c r="D13" s="4">
        <f t="shared" si="0"/>
        <v>0.4444444444444444</v>
      </c>
      <c r="E13" s="6">
        <v>24</v>
      </c>
      <c r="F13" s="21">
        <f>E13/E23</f>
        <v>0.7485380116959064</v>
      </c>
      <c r="G13" s="5">
        <v>14</v>
      </c>
      <c r="H13" s="22">
        <f t="shared" si="1"/>
        <v>1.1929824561403508</v>
      </c>
      <c r="I13" s="14">
        <v>11</v>
      </c>
      <c r="J13" s="14" t="s">
        <v>22</v>
      </c>
      <c r="K13" s="25">
        <v>79</v>
      </c>
      <c r="L13" s="26">
        <v>0.82077</v>
      </c>
      <c r="M13" s="23">
        <v>3</v>
      </c>
      <c r="N13" s="22">
        <f t="shared" si="2"/>
        <v>2.0137524561403506</v>
      </c>
      <c r="O13" s="6">
        <v>13</v>
      </c>
      <c r="P13" s="24"/>
      <c r="Q13" s="12"/>
      <c r="R13" s="12">
        <v>11</v>
      </c>
      <c r="S13" s="5" t="s">
        <v>45</v>
      </c>
    </row>
    <row r="14" spans="1:19" ht="24.75" thickBot="1">
      <c r="A14" s="6">
        <v>8</v>
      </c>
      <c r="B14" s="7" t="s">
        <v>38</v>
      </c>
      <c r="C14" s="7">
        <v>22</v>
      </c>
      <c r="D14" s="4">
        <f t="shared" si="0"/>
        <v>0.4074074074074074</v>
      </c>
      <c r="E14" s="6">
        <v>25</v>
      </c>
      <c r="F14" s="21">
        <f>E14/E23</f>
        <v>0.7797270955165692</v>
      </c>
      <c r="G14" s="5">
        <v>12</v>
      </c>
      <c r="H14" s="22">
        <f t="shared" si="1"/>
        <v>1.1871345029239766</v>
      </c>
      <c r="I14" s="14">
        <v>11</v>
      </c>
      <c r="J14" s="14" t="s">
        <v>21</v>
      </c>
      <c r="K14" s="6">
        <v>155</v>
      </c>
      <c r="L14" s="21">
        <v>0.998389694041868</v>
      </c>
      <c r="M14" s="23">
        <v>2</v>
      </c>
      <c r="N14" s="22">
        <f t="shared" si="2"/>
        <v>2.1855241969658445</v>
      </c>
      <c r="O14" s="6">
        <v>11</v>
      </c>
      <c r="P14" s="24">
        <v>224.8</v>
      </c>
      <c r="Q14" s="12">
        <v>3.08</v>
      </c>
      <c r="R14" s="12">
        <v>5</v>
      </c>
      <c r="S14" s="6" t="s">
        <v>48</v>
      </c>
    </row>
    <row r="15" spans="1:19" ht="24.75" thickBot="1">
      <c r="A15" s="6">
        <v>9</v>
      </c>
      <c r="B15" s="27" t="s">
        <v>43</v>
      </c>
      <c r="C15" s="9">
        <v>21.5</v>
      </c>
      <c r="D15" s="4">
        <f t="shared" si="0"/>
        <v>0.39814814814814814</v>
      </c>
      <c r="E15" s="6">
        <v>38</v>
      </c>
      <c r="F15" s="21">
        <f>E15/E23</f>
        <v>1.1851851851851851</v>
      </c>
      <c r="G15" s="5">
        <v>5</v>
      </c>
      <c r="H15" s="22">
        <f t="shared" si="1"/>
        <v>1.5833333333333333</v>
      </c>
      <c r="I15" s="14">
        <v>6</v>
      </c>
      <c r="J15" s="14" t="s">
        <v>21</v>
      </c>
      <c r="K15" s="6">
        <v>130</v>
      </c>
      <c r="L15" s="21">
        <v>0.8373590982286635</v>
      </c>
      <c r="M15" s="23">
        <v>4</v>
      </c>
      <c r="N15" s="22">
        <f t="shared" si="2"/>
        <v>2.4206924315619966</v>
      </c>
      <c r="O15" s="6">
        <v>8</v>
      </c>
      <c r="P15" s="24"/>
      <c r="Q15" s="12"/>
      <c r="R15" s="12">
        <v>8</v>
      </c>
      <c r="S15" s="5" t="s">
        <v>45</v>
      </c>
    </row>
    <row r="16" spans="1:19" ht="24.75" thickBot="1">
      <c r="A16" s="6">
        <v>10</v>
      </c>
      <c r="B16" s="7" t="s">
        <v>40</v>
      </c>
      <c r="C16" s="7">
        <v>21</v>
      </c>
      <c r="D16" s="4">
        <f t="shared" si="0"/>
        <v>0.3888888888888889</v>
      </c>
      <c r="E16" s="6">
        <v>19</v>
      </c>
      <c r="F16" s="21">
        <f>E16/E23</f>
        <v>0.5925925925925926</v>
      </c>
      <c r="G16" s="5">
        <v>16</v>
      </c>
      <c r="H16" s="22">
        <f t="shared" si="1"/>
        <v>0.9814814814814814</v>
      </c>
      <c r="I16" s="14">
        <v>15</v>
      </c>
      <c r="J16" s="14" t="s">
        <v>22</v>
      </c>
      <c r="K16" s="6">
        <v>94</v>
      </c>
      <c r="L16" s="21">
        <v>0.9766233766233766</v>
      </c>
      <c r="M16" s="23">
        <v>2</v>
      </c>
      <c r="N16" s="22">
        <f t="shared" si="2"/>
        <v>1.958104858104858</v>
      </c>
      <c r="O16" s="6">
        <v>15</v>
      </c>
      <c r="P16" s="24"/>
      <c r="Q16" s="11"/>
      <c r="R16" s="12">
        <v>13</v>
      </c>
      <c r="S16" s="5" t="s">
        <v>45</v>
      </c>
    </row>
    <row r="17" spans="1:19" ht="24.75" thickBot="1">
      <c r="A17" s="6">
        <v>11</v>
      </c>
      <c r="B17" s="7" t="s">
        <v>39</v>
      </c>
      <c r="C17" s="7">
        <v>20.5</v>
      </c>
      <c r="D17" s="4">
        <f t="shared" si="0"/>
        <v>0.37962962962962965</v>
      </c>
      <c r="E17" s="6">
        <v>25</v>
      </c>
      <c r="F17" s="21">
        <f>E17/E23</f>
        <v>0.7797270955165692</v>
      </c>
      <c r="G17" s="5">
        <v>13</v>
      </c>
      <c r="H17" s="22">
        <f t="shared" si="1"/>
        <v>1.159356725146199</v>
      </c>
      <c r="I17" s="6">
        <v>13</v>
      </c>
      <c r="J17" s="14" t="s">
        <v>23</v>
      </c>
      <c r="K17" s="6">
        <v>173</v>
      </c>
      <c r="L17" s="21">
        <v>1.1019</v>
      </c>
      <c r="M17" s="23">
        <v>2</v>
      </c>
      <c r="N17" s="22">
        <f t="shared" si="2"/>
        <v>2.261256725146199</v>
      </c>
      <c r="O17" s="6">
        <v>9</v>
      </c>
      <c r="P17" s="24">
        <v>281.5</v>
      </c>
      <c r="Q17" s="11">
        <v>3.44</v>
      </c>
      <c r="R17" s="12">
        <v>4</v>
      </c>
      <c r="S17" s="6" t="s">
        <v>48</v>
      </c>
    </row>
    <row r="18" spans="1:19" ht="24.75" thickBot="1">
      <c r="A18" s="6">
        <v>12</v>
      </c>
      <c r="B18" s="29" t="s">
        <v>35</v>
      </c>
      <c r="C18" s="10">
        <v>18</v>
      </c>
      <c r="D18" s="4">
        <f t="shared" si="0"/>
        <v>0.3333333333333333</v>
      </c>
      <c r="E18" s="6">
        <v>26</v>
      </c>
      <c r="F18" s="21">
        <f>E18/E23</f>
        <v>0.8109161793372319</v>
      </c>
      <c r="G18" s="5">
        <v>11</v>
      </c>
      <c r="H18" s="22">
        <f t="shared" si="1"/>
        <v>1.1442495126705652</v>
      </c>
      <c r="I18" s="14">
        <v>14</v>
      </c>
      <c r="J18" s="14" t="s">
        <v>24</v>
      </c>
      <c r="K18" s="25">
        <v>93</v>
      </c>
      <c r="L18" s="26">
        <v>0.8304</v>
      </c>
      <c r="M18" s="23">
        <v>3</v>
      </c>
      <c r="N18" s="22">
        <f t="shared" si="2"/>
        <v>1.9746495126705652</v>
      </c>
      <c r="O18" s="6">
        <v>14</v>
      </c>
      <c r="P18" s="24"/>
      <c r="Q18" s="11"/>
      <c r="R18" s="12">
        <v>12</v>
      </c>
      <c r="S18" s="5" t="s">
        <v>45</v>
      </c>
    </row>
    <row r="19" spans="1:19" ht="24.75" thickBot="1">
      <c r="A19" s="6">
        <v>13</v>
      </c>
      <c r="B19" s="7" t="s">
        <v>30</v>
      </c>
      <c r="C19" s="7">
        <v>17.5</v>
      </c>
      <c r="D19" s="4">
        <f t="shared" si="0"/>
        <v>0.32407407407407407</v>
      </c>
      <c r="E19" s="6">
        <v>34</v>
      </c>
      <c r="F19" s="21">
        <f>E19/E23</f>
        <v>1.060428849902534</v>
      </c>
      <c r="G19" s="5">
        <v>8</v>
      </c>
      <c r="H19" s="22">
        <f t="shared" si="1"/>
        <v>1.384502923976608</v>
      </c>
      <c r="I19" s="14">
        <v>8</v>
      </c>
      <c r="J19" s="14" t="s">
        <v>24</v>
      </c>
      <c r="K19" s="14">
        <v>124</v>
      </c>
      <c r="L19" s="28">
        <v>1.1071</v>
      </c>
      <c r="M19" s="23">
        <v>2</v>
      </c>
      <c r="N19" s="22">
        <f t="shared" si="2"/>
        <v>2.491602923976608</v>
      </c>
      <c r="O19" s="6">
        <v>7</v>
      </c>
      <c r="P19" s="24">
        <v>197.3</v>
      </c>
      <c r="Q19" s="11">
        <v>3.2</v>
      </c>
      <c r="R19" s="12">
        <v>6</v>
      </c>
      <c r="S19" s="5" t="s">
        <v>45</v>
      </c>
    </row>
    <row r="20" spans="1:19" ht="24.75" thickBot="1">
      <c r="A20" s="6">
        <v>14</v>
      </c>
      <c r="B20" s="29" t="s">
        <v>34</v>
      </c>
      <c r="C20" s="10">
        <v>16</v>
      </c>
      <c r="D20" s="4">
        <f t="shared" si="0"/>
        <v>0.2962962962962963</v>
      </c>
      <c r="E20" s="6">
        <v>31</v>
      </c>
      <c r="F20" s="21">
        <f>E20/E23</f>
        <v>0.9668615984405458</v>
      </c>
      <c r="G20" s="5">
        <v>9</v>
      </c>
      <c r="H20" s="22">
        <f t="shared" si="1"/>
        <v>1.263157894736842</v>
      </c>
      <c r="I20" s="14">
        <v>10</v>
      </c>
      <c r="J20" s="14" t="s">
        <v>23</v>
      </c>
      <c r="K20" s="6">
        <v>137</v>
      </c>
      <c r="L20" s="21">
        <v>0.8773</v>
      </c>
      <c r="M20" s="23">
        <v>3</v>
      </c>
      <c r="N20" s="22">
        <f t="shared" si="2"/>
        <v>2.140457894736842</v>
      </c>
      <c r="O20" s="6">
        <v>12</v>
      </c>
      <c r="P20" s="24"/>
      <c r="Q20" s="11"/>
      <c r="R20" s="12">
        <v>10</v>
      </c>
      <c r="S20" s="5" t="s">
        <v>45</v>
      </c>
    </row>
    <row r="21" spans="1:19" ht="24.75" thickBot="1">
      <c r="A21" s="6">
        <v>15</v>
      </c>
      <c r="B21" s="7" t="s">
        <v>33</v>
      </c>
      <c r="C21" s="7">
        <v>13.5</v>
      </c>
      <c r="D21" s="4">
        <f t="shared" si="0"/>
        <v>0.25</v>
      </c>
      <c r="E21" s="6">
        <v>42</v>
      </c>
      <c r="F21" s="21">
        <f>E21/E23</f>
        <v>1.3099415204678362</v>
      </c>
      <c r="G21" s="5">
        <v>3</v>
      </c>
      <c r="H21" s="22">
        <f t="shared" si="1"/>
        <v>1.5599415204678362</v>
      </c>
      <c r="I21" s="6">
        <v>7</v>
      </c>
      <c r="J21" s="14" t="s">
        <v>22</v>
      </c>
      <c r="K21" s="6">
        <v>62</v>
      </c>
      <c r="L21" s="21">
        <v>0.6461</v>
      </c>
      <c r="M21" s="23">
        <v>4</v>
      </c>
      <c r="N21" s="22">
        <f t="shared" si="2"/>
        <v>2.2060415204678363</v>
      </c>
      <c r="O21" s="6">
        <v>10</v>
      </c>
      <c r="P21" s="24"/>
      <c r="Q21" s="11"/>
      <c r="R21" s="12">
        <v>9</v>
      </c>
      <c r="S21" s="5" t="s">
        <v>45</v>
      </c>
    </row>
    <row r="22" spans="1:24" ht="36.75" thickBot="1">
      <c r="A22" s="6">
        <v>16</v>
      </c>
      <c r="B22" s="29" t="s">
        <v>36</v>
      </c>
      <c r="C22" s="10">
        <v>13</v>
      </c>
      <c r="D22" s="4">
        <f t="shared" si="0"/>
        <v>0.24074074074074073</v>
      </c>
      <c r="E22" s="5">
        <v>21</v>
      </c>
      <c r="F22" s="21">
        <f>E22/E23</f>
        <v>0.6549707602339181</v>
      </c>
      <c r="G22" s="5">
        <v>15</v>
      </c>
      <c r="H22" s="22">
        <f t="shared" si="1"/>
        <v>0.8957115009746588</v>
      </c>
      <c r="I22" s="5">
        <v>16</v>
      </c>
      <c r="J22" s="14" t="s">
        <v>21</v>
      </c>
      <c r="K22" s="5">
        <v>146</v>
      </c>
      <c r="L22" s="5">
        <v>0.9404186795491143</v>
      </c>
      <c r="M22" s="5">
        <v>3</v>
      </c>
      <c r="N22" s="22">
        <f>H22+L22</f>
        <v>1.836130180523773</v>
      </c>
      <c r="O22" s="5">
        <v>16</v>
      </c>
      <c r="P22" s="13"/>
      <c r="Q22" s="11"/>
      <c r="R22" s="11">
        <v>14</v>
      </c>
      <c r="S22" s="5" t="s">
        <v>45</v>
      </c>
      <c r="T22" s="3"/>
      <c r="U22" s="3"/>
      <c r="V22" s="3"/>
      <c r="W22" s="3"/>
      <c r="X22" s="3"/>
    </row>
    <row r="23" spans="1:5" ht="13.5" customHeight="1">
      <c r="A23" s="3"/>
      <c r="C23">
        <f>AVERAGE(C7:C22)</f>
        <v>27.01875</v>
      </c>
      <c r="E23">
        <f>AVERAGE(E7:E22)</f>
        <v>32.0625</v>
      </c>
    </row>
    <row r="26" ht="12.75" customHeight="1"/>
  </sheetData>
  <sheetProtection/>
  <mergeCells count="15">
    <mergeCell ref="N3:N6"/>
    <mergeCell ref="B3:B5"/>
    <mergeCell ref="C3:D5"/>
    <mergeCell ref="E3:G3"/>
    <mergeCell ref="E4:G4"/>
    <mergeCell ref="E5:G5"/>
    <mergeCell ref="H3:H6"/>
    <mergeCell ref="I3:I6"/>
    <mergeCell ref="J3:M3"/>
    <mergeCell ref="J4:M4"/>
    <mergeCell ref="J5:M5"/>
    <mergeCell ref="O3:O6"/>
    <mergeCell ref="P3:S3"/>
    <mergeCell ref="P4:S4"/>
    <mergeCell ref="P5:S5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</dc:creator>
  <cp:keywords/>
  <dc:description/>
  <cp:lastModifiedBy>alexa</cp:lastModifiedBy>
  <cp:lastPrinted>2013-12-08T16:14:30Z</cp:lastPrinted>
  <dcterms:created xsi:type="dcterms:W3CDTF">2008-12-05T20:46:22Z</dcterms:created>
  <dcterms:modified xsi:type="dcterms:W3CDTF">2014-03-27T12:29:39Z</dcterms:modified>
  <cp:category/>
  <cp:version/>
  <cp:contentType/>
  <cp:contentStatus/>
</cp:coreProperties>
</file>