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65" windowHeight="5505" firstSheet="1" activeTab="6"/>
  </bookViews>
  <sheets>
    <sheet name="Минец" sheetId="1" r:id="rId1"/>
    <sheet name="Хаткевич" sheetId="2" r:id="rId2"/>
    <sheet name="Осовицкий" sheetId="3" r:id="rId3"/>
    <sheet name="Сологуб" sheetId="4" r:id="rId4"/>
    <sheet name="Солоневич" sheetId="5" r:id="rId5"/>
    <sheet name="Гусакова" sheetId="6" r:id="rId6"/>
    <sheet name="Общий" sheetId="7" r:id="rId7"/>
  </sheets>
  <definedNames/>
  <calcPr fullCalcOnLoad="1"/>
</workbook>
</file>

<file path=xl/sharedStrings.xml><?xml version="1.0" encoding="utf-8"?>
<sst xmlns="http://schemas.openxmlformats.org/spreadsheetml/2006/main" count="680" uniqueCount="269">
  <si>
    <r>
      <rPr>
        <b/>
        <sz val="13"/>
        <color indexed="8"/>
        <rFont val="Calibri"/>
        <family val="2"/>
      </rPr>
      <t>31 Турнир Городов</t>
    </r>
    <r>
      <rPr>
        <sz val="11"/>
        <color indexed="8"/>
        <rFont val="Calibri"/>
        <family val="2"/>
      </rPr>
      <t xml:space="preserve">
Результаты сложного варианта                                  Весна 2010 года                                           9 класс 
Проверяли: </t>
    </r>
    <r>
      <rPr>
        <b/>
        <sz val="11"/>
        <color indexed="8"/>
        <rFont val="Calibri"/>
        <family val="2"/>
      </rPr>
      <t>Минец А.С.</t>
    </r>
    <r>
      <rPr>
        <sz val="11"/>
        <color indexed="8"/>
        <rFont val="Calibri"/>
        <family val="2"/>
      </rPr>
      <t>, Гусакова А.Г., Осовицкий О.Г., Сологуб А.С., Солоневич П.А., Хаткевич Т.А.</t>
    </r>
  </si>
  <si>
    <t>№</t>
  </si>
  <si>
    <t>ФИО</t>
  </si>
  <si>
    <t>ЮНИ, олимп</t>
  </si>
  <si>
    <t>Класс</t>
  </si>
  <si>
    <t>Школа</t>
  </si>
  <si>
    <t>Телефон</t>
  </si>
  <si>
    <t>1 (3)</t>
  </si>
  <si>
    <t>2 (4)</t>
  </si>
  <si>
    <t>3а (3)</t>
  </si>
  <si>
    <t>3б (3)</t>
  </si>
  <si>
    <t>4 (4)</t>
  </si>
  <si>
    <t>5a (3)</t>
  </si>
  <si>
    <t>5a (5)</t>
  </si>
  <si>
    <t>6 (8)</t>
  </si>
  <si>
    <t>7 (11)</t>
  </si>
  <si>
    <t>?</t>
  </si>
  <si>
    <t>? по 3</t>
  </si>
  <si>
    <t>Равны?</t>
  </si>
  <si>
    <t>Проверил</t>
  </si>
  <si>
    <t>Зенькович Евгений владимирович</t>
  </si>
  <si>
    <t>9 а</t>
  </si>
  <si>
    <t>ДА</t>
  </si>
  <si>
    <t>Минец</t>
  </si>
  <si>
    <t>Довнар Иван Александрович</t>
  </si>
  <si>
    <t>гор</t>
  </si>
  <si>
    <t>гим 9</t>
  </si>
  <si>
    <t>Каган Марк Игоревич</t>
  </si>
  <si>
    <t>гим 174</t>
  </si>
  <si>
    <t>Силкина Ольга Анатольевна</t>
  </si>
  <si>
    <t>9 в</t>
  </si>
  <si>
    <t>Дубров Владислав Борисович</t>
  </si>
  <si>
    <t>Володько Екатерина Андреевна</t>
  </si>
  <si>
    <t>9 ит5</t>
  </si>
  <si>
    <t>гим 20</t>
  </si>
  <si>
    <t>Трукиновец Никита Андреевич</t>
  </si>
  <si>
    <t>рай</t>
  </si>
  <si>
    <t>Лимасова Юлия Николаевна</t>
  </si>
  <si>
    <t>Герасименко Николай Андреевич</t>
  </si>
  <si>
    <t>9 б</t>
  </si>
  <si>
    <t>Высоцкий Андрей Александрович</t>
  </si>
  <si>
    <t>НЕТ</t>
  </si>
  <si>
    <t>Ляхович Юрий Михайлович</t>
  </si>
  <si>
    <t>Згировский Андрей Александрович</t>
  </si>
  <si>
    <t>Астровский Александр Сергеевич</t>
  </si>
  <si>
    <r>
      <rPr>
        <b/>
        <sz val="13"/>
        <color indexed="8"/>
        <rFont val="Calibri"/>
        <family val="2"/>
      </rPr>
      <t>31 Турнир Городов</t>
    </r>
    <r>
      <rPr>
        <sz val="11"/>
        <color indexed="8"/>
        <rFont val="Calibri"/>
        <family val="2"/>
      </rPr>
      <t xml:space="preserve">
Результаты </t>
    </r>
    <r>
      <rPr>
        <b/>
        <sz val="11"/>
        <color indexed="8"/>
        <rFont val="Calibri"/>
        <family val="2"/>
      </rPr>
      <t>сложного</t>
    </r>
    <r>
      <rPr>
        <sz val="11"/>
        <color indexed="8"/>
        <rFont val="Calibri"/>
        <family val="2"/>
      </rPr>
      <t xml:space="preserve"> варианта                                                                                         Весна 2010 года
</t>
    </r>
    <r>
      <rPr>
        <b/>
        <sz val="13"/>
        <color indexed="8"/>
        <rFont val="Calibri"/>
        <family val="2"/>
      </rPr>
      <t>9 класс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</t>
    </r>
  </si>
  <si>
    <t>ЮНИ/
олимп</t>
  </si>
  <si>
    <t>Тел-н</t>
  </si>
  <si>
    <t>1(3)</t>
  </si>
  <si>
    <t>2(4)</t>
  </si>
  <si>
    <t>3а(3)</t>
  </si>
  <si>
    <t>3б(3)</t>
  </si>
  <si>
    <t>4(6)</t>
  </si>
  <si>
    <t>5а(3)</t>
  </si>
  <si>
    <t>5б(5)</t>
  </si>
  <si>
    <t>6(8)</t>
  </si>
  <si>
    <t>7(11)</t>
  </si>
  <si>
    <t>Резуль-
тат</t>
  </si>
  <si>
    <t>Примеч.</t>
  </si>
  <si>
    <t>проверил</t>
  </si>
  <si>
    <t>гим 10</t>
  </si>
  <si>
    <t>Иванюшенко Александр Станиславович</t>
  </si>
  <si>
    <t>274-44-74</t>
  </si>
  <si>
    <t>Хаткевич</t>
  </si>
  <si>
    <t>гим 50</t>
  </si>
  <si>
    <t>Новиков Евгений Александрович</t>
  </si>
  <si>
    <t>284-63-23</t>
  </si>
  <si>
    <t>Лагутин Олег Александрович</t>
  </si>
  <si>
    <t>277-68-77</t>
  </si>
  <si>
    <t>9 д</t>
  </si>
  <si>
    <t>гим 56</t>
  </si>
  <si>
    <t>Ермаков Василий Александрович</t>
  </si>
  <si>
    <t>212-54-83</t>
  </si>
  <si>
    <t>гим 29</t>
  </si>
  <si>
    <t>ЮНИ</t>
  </si>
  <si>
    <t>Перегуд Юлия Игоревна</t>
  </si>
  <si>
    <t>256-57-48</t>
  </si>
  <si>
    <t>Случак Максим Павлович</t>
  </si>
  <si>
    <t>288-29-93</t>
  </si>
  <si>
    <t>Захаренко Дмитрий Сергеевич</t>
  </si>
  <si>
    <t>298-67-24</t>
  </si>
  <si>
    <t>Борбицкая Татьяна Александровна</t>
  </si>
  <si>
    <t>257-95-00</t>
  </si>
  <si>
    <t>Поплёвка Владислав Игоревич</t>
  </si>
  <si>
    <t>280-79-38</t>
  </si>
  <si>
    <t>Лейкинд Алина Дмитриевна</t>
  </si>
  <si>
    <t>254-56-77</t>
  </si>
  <si>
    <t>Баранова Юлия Викторовна</t>
  </si>
  <si>
    <t>286-83-64</t>
  </si>
  <si>
    <t>9 ит1</t>
  </si>
  <si>
    <t>Лугин Павел Георгиевич</t>
  </si>
  <si>
    <t>209-33-95</t>
  </si>
  <si>
    <t>Булич Дмитрий Михайлович</t>
  </si>
  <si>
    <t>253-08-30</t>
  </si>
  <si>
    <t>Кулак Константин Андреевич</t>
  </si>
  <si>
    <t>217-71-68</t>
  </si>
  <si>
    <t>Титова Виктория Максимовна</t>
  </si>
  <si>
    <t>Осовицкий</t>
  </si>
  <si>
    <t>Бузунко Станислав Владимирович</t>
  </si>
  <si>
    <t>Горбач Андрей Игоревич</t>
  </si>
  <si>
    <t>гим 17</t>
  </si>
  <si>
    <t>Вихота Юлия Зидановна</t>
  </si>
  <si>
    <t>Кибалко Мария Олеговна</t>
  </si>
  <si>
    <t>Суботка Егор Олегович</t>
  </si>
  <si>
    <t>Марчик Ангелина Александровна</t>
  </si>
  <si>
    <t>Малаш Екатерина Александровна</t>
  </si>
  <si>
    <t>Лисовский Павел Чеславович</t>
  </si>
  <si>
    <t>Коптева Виктория Вячеславовна</t>
  </si>
  <si>
    <t>Ивашкевич Мария Вячеславовна</t>
  </si>
  <si>
    <t>Василевич Дарья Владимировна</t>
  </si>
  <si>
    <t>гим 8</t>
  </si>
  <si>
    <t>Барисенко Денис Игоревич</t>
  </si>
  <si>
    <t>ЮНИ/олимп</t>
  </si>
  <si>
    <t>3(6)</t>
  </si>
  <si>
    <t>5(8)</t>
  </si>
  <si>
    <t>Сумма</t>
  </si>
  <si>
    <t>Рез-т</t>
  </si>
  <si>
    <t>Проверил(а)</t>
  </si>
  <si>
    <t>а(3)</t>
  </si>
  <si>
    <t>б(3)</t>
  </si>
  <si>
    <t>б(5)</t>
  </si>
  <si>
    <t>9 г</t>
  </si>
  <si>
    <t>гим 13</t>
  </si>
  <si>
    <t>Бобрик Антон Александрович</t>
  </si>
  <si>
    <t>Сологуб</t>
  </si>
  <si>
    <t>Вайтеховский Александр Владимирович</t>
  </si>
  <si>
    <t>Кравцова Анна Сергеевна</t>
  </si>
  <si>
    <t>Симоненко Мария Александровна</t>
  </si>
  <si>
    <t>Шишко Наталья Юрьевна</t>
  </si>
  <si>
    <t>Щаснович Даниил Олегович</t>
  </si>
  <si>
    <t>Анико Анастасия Владимировна</t>
  </si>
  <si>
    <t>Скормахович Никита Владимирович</t>
  </si>
  <si>
    <t>Жих Александра Леонидовна</t>
  </si>
  <si>
    <t>Шкурко Елена Валерьевна</t>
  </si>
  <si>
    <t>Иванович Эдуард Олегович</t>
  </si>
  <si>
    <t>Иванов Кирилл Васильевич</t>
  </si>
  <si>
    <t>Курлович Александр Николаевич</t>
  </si>
  <si>
    <t>Танана Анастасия Юрьевна</t>
  </si>
  <si>
    <t>9 класс</t>
  </si>
  <si>
    <t>класс</t>
  </si>
  <si>
    <t>школа</t>
  </si>
  <si>
    <t>ЮНИ/олимп.</t>
  </si>
  <si>
    <t>тел.</t>
  </si>
  <si>
    <t>4 (6)</t>
  </si>
  <si>
    <t>? по всем</t>
  </si>
  <si>
    <t>результат</t>
  </si>
  <si>
    <t>примечание</t>
  </si>
  <si>
    <t>ФИО проверявшего</t>
  </si>
  <si>
    <t>Кравчук Антон</t>
  </si>
  <si>
    <t>287-62-04</t>
  </si>
  <si>
    <t>Солоневич П. А.</t>
  </si>
  <si>
    <t>Журович Виктория Васильевна</t>
  </si>
  <si>
    <t>297-68-87</t>
  </si>
  <si>
    <t>Субач Алексей Дмитриевич</t>
  </si>
  <si>
    <t>257-06-49</t>
  </si>
  <si>
    <t>Мазаник Андрей Аркадиевич</t>
  </si>
  <si>
    <t>334-67-01</t>
  </si>
  <si>
    <t>Петок Виталий Леонидович</t>
  </si>
  <si>
    <t>257-40-29</t>
  </si>
  <si>
    <t>ЮНИ,гор</t>
  </si>
  <si>
    <t>Качков Дмитрий Ильич</t>
  </si>
  <si>
    <t>251-82-36</t>
  </si>
  <si>
    <t>гим 7</t>
  </si>
  <si>
    <t>Сазопов Антон Олегович</t>
  </si>
  <si>
    <t>294-42-58</t>
  </si>
  <si>
    <t>Степовой Алексей Олегович</t>
  </si>
  <si>
    <t>216-98-39</t>
  </si>
  <si>
    <t>Качан Максим Николаевич</t>
  </si>
  <si>
    <t>Курчевский Алексей Александрович</t>
  </si>
  <si>
    <t>Говрилович Владислав Вадимович</t>
  </si>
  <si>
    <t>205-16-98</t>
  </si>
  <si>
    <t>Осипчик Екатерина Викторовна</t>
  </si>
  <si>
    <t>223-85-90</t>
  </si>
  <si>
    <t>ЮНИ, олм</t>
  </si>
  <si>
    <t>№1 (3)</t>
  </si>
  <si>
    <t>№2 (4)</t>
  </si>
  <si>
    <t>№3а (3)</t>
  </si>
  <si>
    <t>№3б (3)</t>
  </si>
  <si>
    <t>№4 (6)</t>
  </si>
  <si>
    <t>№5а (3)</t>
  </si>
  <si>
    <t>№5б (5)</t>
  </si>
  <si>
    <t>№6 (8)</t>
  </si>
  <si>
    <t>№7 (11)</t>
  </si>
  <si>
    <t>Сумма по всем задачам</t>
  </si>
  <si>
    <t>Результат</t>
  </si>
  <si>
    <t>Примечания</t>
  </si>
  <si>
    <t>ИФО проверяющего</t>
  </si>
  <si>
    <t>Богданович Мария Александровна</t>
  </si>
  <si>
    <t>Вакутина Юлия Перовна</t>
  </si>
  <si>
    <t>Гусакова Анна Григорьевна</t>
  </si>
  <si>
    <t>Гробко Иван Евгеньевич</t>
  </si>
  <si>
    <t>Грек Владимир Георгиевич</t>
  </si>
  <si>
    <t>Гончарик Олег Андреевич</t>
  </si>
  <si>
    <t>моб 8566975</t>
  </si>
  <si>
    <t>Кондратович Алексей Сергеевич</t>
  </si>
  <si>
    <t>Кузнецов Виталий Алексеевич</t>
  </si>
  <si>
    <t>Пекельник Марк Сергеевич</t>
  </si>
  <si>
    <t>Петрак Олег Сергеевич</t>
  </si>
  <si>
    <t>Рачковский Тимофей Сергеевич</t>
  </si>
  <si>
    <t>Сиваловцев Роман Максимович</t>
  </si>
  <si>
    <t>Татаринцева Мария Александровна</t>
  </si>
  <si>
    <t>Урбан Виктор Андреевич</t>
  </si>
  <si>
    <t>Σ</t>
  </si>
  <si>
    <t>Мануца Максим Олегович</t>
  </si>
  <si>
    <t>Слониский лиц</t>
  </si>
  <si>
    <t>Дорошко Дарья Михайловна</t>
  </si>
  <si>
    <t>31 Бобруйск</t>
  </si>
  <si>
    <t>Марусевич Андрей Сергеевич</t>
  </si>
  <si>
    <t>гим 1 г. Жодино</t>
  </si>
  <si>
    <t>Яловчик Дмитрий Васильевич</t>
  </si>
  <si>
    <t>Довгяло Александр Витальевич</t>
  </si>
  <si>
    <t>12 Витебск</t>
  </si>
  <si>
    <t>Качан Илья Вадимович</t>
  </si>
  <si>
    <t>14 Брест</t>
  </si>
  <si>
    <t>Тырина Юлия Михайловна</t>
  </si>
  <si>
    <t>1 г. Чаусы</t>
  </si>
  <si>
    <t>Апетенок Владислав Олегович</t>
  </si>
  <si>
    <t>1 г. Глубокое</t>
  </si>
  <si>
    <t>Силюк Александр Константинович</t>
  </si>
  <si>
    <t>40 Могилев</t>
  </si>
  <si>
    <t>Савчук Андрей Александрович</t>
  </si>
  <si>
    <t>1 г. Воложин</t>
  </si>
  <si>
    <t>Василец Анастасия Григорьевна</t>
  </si>
  <si>
    <t>гим 1 г. Бобруйск</t>
  </si>
  <si>
    <t>Гурецкий Николай Александрович</t>
  </si>
  <si>
    <t>1 г. Молодечно</t>
  </si>
  <si>
    <t>Минькевич Иван Дмитриевич</t>
  </si>
  <si>
    <t>гим 2 г. Бобруйск</t>
  </si>
  <si>
    <t>Минчуков Артур Эдуардович</t>
  </si>
  <si>
    <t>1 г. Быхов</t>
  </si>
  <si>
    <t>Вейкуть Маргарита Витальевна</t>
  </si>
  <si>
    <t>1 г. Лида</t>
  </si>
  <si>
    <t>Котелло Владислав Анатольевич</t>
  </si>
  <si>
    <t>4 г. Сморгонь</t>
  </si>
  <si>
    <t>Мищанчук Евгений Владимирович</t>
  </si>
  <si>
    <t>21 г. Бобруйск</t>
  </si>
  <si>
    <t>Мать Андрей Сергеевич</t>
  </si>
  <si>
    <t>гим 4 г. Баранович</t>
  </si>
  <si>
    <t>Жиркевич Анастасия Борисовна</t>
  </si>
  <si>
    <t>гим 3 г. Бобруйск</t>
  </si>
  <si>
    <t>Семеняка Екатерина Сергеевна</t>
  </si>
  <si>
    <t>2 г. Пинск</t>
  </si>
  <si>
    <t>Дубовский Владислав Владимирович</t>
  </si>
  <si>
    <t>гим г. Ганцевичи</t>
  </si>
  <si>
    <t>Барабанов Иван Дмитриевич</t>
  </si>
  <si>
    <t>гим 1 г. Могилев</t>
  </si>
  <si>
    <t>Пунько Артем Витальевич</t>
  </si>
  <si>
    <t>9 г. Солигорск</t>
  </si>
  <si>
    <t>Теханов Роман Викторович</t>
  </si>
  <si>
    <t>1 п. Дружный</t>
  </si>
  <si>
    <t>Шландаков Максим Михайлович</t>
  </si>
  <si>
    <t>Василевский Евгений Игоревич</t>
  </si>
  <si>
    <t>4 г. Орша</t>
  </si>
  <si>
    <t>Классковская Надежда Витальевна</t>
  </si>
  <si>
    <t>16 г. Лида</t>
  </si>
  <si>
    <t>Саков Сергей Александрович</t>
  </si>
  <si>
    <t>4 г. Червень</t>
  </si>
  <si>
    <t>Телипко Кристина Игоревна</t>
  </si>
  <si>
    <t>3 г. Пинск</t>
  </si>
  <si>
    <t>Прокурат Елена Витальевна</t>
  </si>
  <si>
    <t>Бураковский Павел Евгеньевич</t>
  </si>
  <si>
    <t>2 г. Кличев</t>
  </si>
  <si>
    <t>Петюк Виталий Леонидович</t>
  </si>
  <si>
    <t>Сивалобцев Роман Максимович</t>
  </si>
  <si>
    <t>Σ по 3</t>
  </si>
  <si>
    <t>Вакутина Юлия Петровна</t>
  </si>
  <si>
    <t>Зенькович Евгений Владимирович</t>
  </si>
  <si>
    <t>31 Турнир городов</t>
  </si>
  <si>
    <t>Результаты весеннего тура – Сложный вариант  -   9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</si>
</sst>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60"/>
      </right>
      <top/>
      <bottom style="thin"/>
    </border>
    <border>
      <left style="thin">
        <color indexed="60"/>
      </left>
      <right style="thin">
        <color indexed="60"/>
      </right>
      <top/>
      <bottom style="thin"/>
    </border>
    <border>
      <left style="thin">
        <color indexed="60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0" borderId="7" applyNumberFormat="0" applyAlignment="0" applyProtection="0"/>
    <xf numFmtId="0" fontId="4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10" xfId="0" applyFill="1" applyBorder="1" applyAlignment="1">
      <alignment horizontal="center" vertical="top"/>
    </xf>
    <xf numFmtId="0" fontId="0" fillId="20" borderId="11" xfId="0" applyFill="1" applyBorder="1" applyAlignment="1">
      <alignment horizontal="center" vertical="top"/>
    </xf>
    <xf numFmtId="0" fontId="0" fillId="20" borderId="11" xfId="0" applyFill="1" applyBorder="1" applyAlignment="1">
      <alignment horizontal="center" vertical="top" wrapText="1"/>
    </xf>
    <xf numFmtId="0" fontId="0" fillId="20" borderId="11" xfId="0" applyFont="1" applyFill="1" applyBorder="1" applyAlignment="1">
      <alignment horizontal="center" vertical="top"/>
    </xf>
    <xf numFmtId="0" fontId="0" fillId="20" borderId="11" xfId="0" applyFont="1" applyFill="1" applyBorder="1" applyAlignment="1">
      <alignment horizontal="center" vertical="top" wrapText="1"/>
    </xf>
    <xf numFmtId="0" fontId="0" fillId="20" borderId="12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3" borderId="0" xfId="0" applyFont="1" applyFill="1" applyAlignment="1">
      <alignment/>
    </xf>
    <xf numFmtId="0" fontId="1" fillId="23" borderId="0" xfId="0" applyFont="1" applyFill="1" applyAlignment="1">
      <alignment horizontal="center"/>
    </xf>
    <xf numFmtId="0" fontId="1" fillId="2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8" borderId="0" xfId="0" applyFill="1" applyAlignment="1">
      <alignment horizontal="centerContinuous" vertical="top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19" fillId="2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top" wrapText="1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S3"/>
    </sheetView>
  </sheetViews>
  <sheetFormatPr defaultColWidth="9.140625" defaultRowHeight="15"/>
  <cols>
    <col min="1" max="1" width="3.28125" style="0" customWidth="1"/>
  </cols>
  <sheetData>
    <row r="1" spans="1:19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>
      <c r="A4" s="14" t="s">
        <v>1</v>
      </c>
      <c r="B4" s="14" t="s">
        <v>2</v>
      </c>
      <c r="C4" s="14" t="s">
        <v>3</v>
      </c>
      <c r="D4" s="15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6" t="s">
        <v>16</v>
      </c>
      <c r="Q4" s="14" t="s">
        <v>17</v>
      </c>
      <c r="R4" s="14" t="s">
        <v>18</v>
      </c>
      <c r="S4" s="14" t="s">
        <v>19</v>
      </c>
    </row>
    <row r="5" spans="2:19" ht="15">
      <c r="B5" t="s">
        <v>20</v>
      </c>
      <c r="D5" t="s">
        <v>21</v>
      </c>
      <c r="E5">
        <v>140</v>
      </c>
      <c r="F5">
        <v>2554949</v>
      </c>
      <c r="G5">
        <v>0</v>
      </c>
      <c r="H5">
        <v>0.5</v>
      </c>
      <c r="I5">
        <v>0</v>
      </c>
      <c r="J5">
        <v>0</v>
      </c>
      <c r="K5">
        <v>0.5</v>
      </c>
      <c r="L5">
        <v>0</v>
      </c>
      <c r="M5">
        <v>0</v>
      </c>
      <c r="N5">
        <v>0</v>
      </c>
      <c r="O5">
        <v>0</v>
      </c>
      <c r="P5">
        <f>SUM(G5:O5)</f>
        <v>1</v>
      </c>
      <c r="Q5">
        <v>1</v>
      </c>
      <c r="R5" t="s">
        <v>22</v>
      </c>
      <c r="S5" t="s">
        <v>23</v>
      </c>
    </row>
    <row r="6" spans="2:19" ht="15">
      <c r="B6" t="s">
        <v>24</v>
      </c>
      <c r="C6" t="s">
        <v>25</v>
      </c>
      <c r="D6" t="s">
        <v>21</v>
      </c>
      <c r="E6" t="s">
        <v>26</v>
      </c>
      <c r="F6">
        <v>2870260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aca="true" t="shared" si="0" ref="P6:P17">SUM(G6:O6)</f>
        <v>0</v>
      </c>
      <c r="Q6">
        <v>0</v>
      </c>
      <c r="R6" t="s">
        <v>22</v>
      </c>
      <c r="S6" t="s">
        <v>23</v>
      </c>
    </row>
    <row r="7" spans="2:19" ht="15">
      <c r="B7" t="s">
        <v>27</v>
      </c>
      <c r="D7" t="s">
        <v>21</v>
      </c>
      <c r="E7" t="s">
        <v>28</v>
      </c>
      <c r="F7">
        <v>2051108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0.5</v>
      </c>
      <c r="O7">
        <v>0</v>
      </c>
      <c r="P7">
        <f t="shared" si="0"/>
        <v>0.5</v>
      </c>
      <c r="Q7">
        <v>0.5</v>
      </c>
      <c r="R7" t="s">
        <v>22</v>
      </c>
      <c r="S7" t="s">
        <v>23</v>
      </c>
    </row>
    <row r="8" spans="2:19" ht="15">
      <c r="B8" t="s">
        <v>29</v>
      </c>
      <c r="D8" t="s">
        <v>30</v>
      </c>
      <c r="E8">
        <v>73</v>
      </c>
      <c r="F8">
        <v>2637965</v>
      </c>
      <c r="G8">
        <v>0</v>
      </c>
      <c r="H8">
        <v>0.5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0.5</v>
      </c>
      <c r="Q8">
        <v>0.5</v>
      </c>
      <c r="R8" t="s">
        <v>22</v>
      </c>
      <c r="S8" t="s">
        <v>23</v>
      </c>
    </row>
    <row r="9" spans="2:19" ht="15">
      <c r="B9" t="s">
        <v>31</v>
      </c>
      <c r="C9" t="s">
        <v>25</v>
      </c>
      <c r="D9" t="s">
        <v>30</v>
      </c>
      <c r="E9">
        <v>41</v>
      </c>
      <c r="F9">
        <v>2153216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0.5</v>
      </c>
      <c r="N9">
        <v>0</v>
      </c>
      <c r="O9">
        <v>0</v>
      </c>
      <c r="P9">
        <f t="shared" si="0"/>
        <v>2.5</v>
      </c>
      <c r="Q9">
        <v>2.5</v>
      </c>
      <c r="R9" t="s">
        <v>22</v>
      </c>
      <c r="S9" t="s">
        <v>23</v>
      </c>
    </row>
    <row r="10" spans="2:19" ht="15">
      <c r="B10" t="s">
        <v>32</v>
      </c>
      <c r="D10" t="s">
        <v>33</v>
      </c>
      <c r="E10" t="s">
        <v>34</v>
      </c>
      <c r="F10">
        <v>3141654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  <c r="Q10">
        <v>0</v>
      </c>
      <c r="R10" t="s">
        <v>22</v>
      </c>
      <c r="S10" t="s">
        <v>23</v>
      </c>
    </row>
    <row r="11" spans="2:19" ht="15">
      <c r="B11" t="s">
        <v>35</v>
      </c>
      <c r="C11" t="s">
        <v>36</v>
      </c>
      <c r="D11" t="s">
        <v>21</v>
      </c>
      <c r="E11" t="s">
        <v>26</v>
      </c>
      <c r="F11">
        <v>3135758</v>
      </c>
      <c r="G11">
        <v>0</v>
      </c>
      <c r="H11">
        <v>0</v>
      </c>
      <c r="I11">
        <v>0.5</v>
      </c>
      <c r="J11">
        <v>0</v>
      </c>
      <c r="K11">
        <v>0</v>
      </c>
      <c r="L11">
        <v>0</v>
      </c>
      <c r="M11">
        <v>0</v>
      </c>
      <c r="N11">
        <v>0.5</v>
      </c>
      <c r="O11">
        <v>0</v>
      </c>
      <c r="P11">
        <f t="shared" si="0"/>
        <v>1</v>
      </c>
      <c r="Q11">
        <v>1</v>
      </c>
      <c r="R11" t="s">
        <v>22</v>
      </c>
      <c r="S11" t="s">
        <v>23</v>
      </c>
    </row>
    <row r="12" spans="2:19" ht="15">
      <c r="B12" t="s">
        <v>37</v>
      </c>
      <c r="D12" t="s">
        <v>33</v>
      </c>
      <c r="E12" t="s">
        <v>34</v>
      </c>
      <c r="F12">
        <v>2580186</v>
      </c>
      <c r="G12">
        <v>0</v>
      </c>
      <c r="H12">
        <v>4</v>
      </c>
      <c r="I12">
        <v>0</v>
      </c>
      <c r="J12">
        <v>0</v>
      </c>
      <c r="K12">
        <v>0</v>
      </c>
      <c r="L12">
        <v>0</v>
      </c>
      <c r="M12">
        <v>0</v>
      </c>
      <c r="N12">
        <v>0.5</v>
      </c>
      <c r="O12">
        <v>0.5</v>
      </c>
      <c r="P12">
        <f t="shared" si="0"/>
        <v>5</v>
      </c>
      <c r="Q12">
        <v>5</v>
      </c>
      <c r="R12" t="s">
        <v>22</v>
      </c>
      <c r="S12" t="s">
        <v>23</v>
      </c>
    </row>
    <row r="13" spans="2:19" ht="15">
      <c r="B13" t="s">
        <v>38</v>
      </c>
      <c r="D13" t="s">
        <v>39</v>
      </c>
      <c r="E13">
        <v>128</v>
      </c>
      <c r="F13">
        <v>2550187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0.5</v>
      </c>
      <c r="P13">
        <f t="shared" si="0"/>
        <v>0.5</v>
      </c>
      <c r="Q13">
        <v>0.5</v>
      </c>
      <c r="R13" t="s">
        <v>22</v>
      </c>
      <c r="S13" t="s">
        <v>23</v>
      </c>
    </row>
    <row r="14" spans="2:19" ht="15">
      <c r="B14" t="s">
        <v>40</v>
      </c>
      <c r="D14" t="s">
        <v>30</v>
      </c>
      <c r="E14">
        <v>41</v>
      </c>
      <c r="F14">
        <v>2786339</v>
      </c>
      <c r="G14">
        <v>0</v>
      </c>
      <c r="H14">
        <v>4</v>
      </c>
      <c r="I14">
        <v>2</v>
      </c>
      <c r="J14">
        <v>0.5</v>
      </c>
      <c r="K14">
        <v>0</v>
      </c>
      <c r="L14">
        <v>2.5</v>
      </c>
      <c r="M14">
        <v>0</v>
      </c>
      <c r="N14">
        <v>0</v>
      </c>
      <c r="O14">
        <v>0.5</v>
      </c>
      <c r="P14">
        <f t="shared" si="0"/>
        <v>9.5</v>
      </c>
      <c r="Q14">
        <v>9</v>
      </c>
      <c r="R14" t="s">
        <v>41</v>
      </c>
      <c r="S14" t="s">
        <v>23</v>
      </c>
    </row>
    <row r="15" spans="2:19" ht="15">
      <c r="B15" t="s">
        <v>42</v>
      </c>
      <c r="D15" t="s">
        <v>30</v>
      </c>
      <c r="E15">
        <v>41</v>
      </c>
      <c r="F15">
        <v>2430317</v>
      </c>
      <c r="G15">
        <v>0</v>
      </c>
      <c r="H15">
        <v>0</v>
      </c>
      <c r="I15">
        <v>2</v>
      </c>
      <c r="J15">
        <v>0.5</v>
      </c>
      <c r="K15">
        <v>0</v>
      </c>
      <c r="L15">
        <v>3</v>
      </c>
      <c r="M15">
        <v>0</v>
      </c>
      <c r="N15">
        <v>1.5</v>
      </c>
      <c r="O15">
        <v>1.5</v>
      </c>
      <c r="P15">
        <f t="shared" si="0"/>
        <v>8.5</v>
      </c>
      <c r="Q15">
        <v>7</v>
      </c>
      <c r="R15" t="s">
        <v>41</v>
      </c>
      <c r="S15" t="s">
        <v>23</v>
      </c>
    </row>
    <row r="16" spans="2:19" ht="15">
      <c r="B16" t="s">
        <v>43</v>
      </c>
      <c r="C16" t="s">
        <v>25</v>
      </c>
      <c r="D16" t="s">
        <v>30</v>
      </c>
      <c r="E16">
        <v>41</v>
      </c>
      <c r="F16">
        <v>2197203</v>
      </c>
      <c r="G16" s="18">
        <v>0.5</v>
      </c>
      <c r="H16" s="18">
        <v>0</v>
      </c>
      <c r="I16" s="18">
        <v>0</v>
      </c>
      <c r="J16" s="18">
        <v>0.5</v>
      </c>
      <c r="K16" s="18">
        <v>0</v>
      </c>
      <c r="L16" s="18">
        <v>2</v>
      </c>
      <c r="M16" s="18">
        <v>0</v>
      </c>
      <c r="N16" s="18">
        <v>1</v>
      </c>
      <c r="O16" s="18">
        <v>5</v>
      </c>
      <c r="P16">
        <f t="shared" si="0"/>
        <v>9</v>
      </c>
      <c r="Q16">
        <v>8</v>
      </c>
      <c r="R16" t="s">
        <v>41</v>
      </c>
      <c r="S16" t="s">
        <v>23</v>
      </c>
    </row>
    <row r="17" spans="2:19" ht="15">
      <c r="B17" t="s">
        <v>44</v>
      </c>
      <c r="D17" t="s">
        <v>30</v>
      </c>
      <c r="E17">
        <v>41</v>
      </c>
      <c r="F17">
        <v>2091386</v>
      </c>
      <c r="G17" s="18">
        <v>0</v>
      </c>
      <c r="H17" s="18">
        <v>0</v>
      </c>
      <c r="I17" s="18">
        <v>0.5</v>
      </c>
      <c r="J17" s="18">
        <v>0</v>
      </c>
      <c r="K17" s="18">
        <v>0.5</v>
      </c>
      <c r="L17" s="18">
        <v>0</v>
      </c>
      <c r="M17" s="18">
        <v>0</v>
      </c>
      <c r="N17" s="18">
        <v>1.5</v>
      </c>
      <c r="O17" s="18">
        <v>1</v>
      </c>
      <c r="P17">
        <f t="shared" si="0"/>
        <v>3.5</v>
      </c>
      <c r="Q17">
        <v>3</v>
      </c>
      <c r="R17" t="s">
        <v>41</v>
      </c>
      <c r="S1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H4">
      <selection activeCell="S11" sqref="S11"/>
    </sheetView>
  </sheetViews>
  <sheetFormatPr defaultColWidth="9.140625" defaultRowHeight="15"/>
  <sheetData>
    <row r="1" spans="1:19" ht="49.5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30">
      <c r="A4" s="3" t="s">
        <v>1</v>
      </c>
      <c r="B4" s="4" t="s">
        <v>4</v>
      </c>
      <c r="C4" s="4" t="s">
        <v>5</v>
      </c>
      <c r="D4" s="5" t="s">
        <v>46</v>
      </c>
      <c r="E4" s="4" t="s">
        <v>2</v>
      </c>
      <c r="F4" s="4" t="s">
        <v>47</v>
      </c>
      <c r="G4" s="4" t="s">
        <v>48</v>
      </c>
      <c r="H4" s="4" t="s">
        <v>49</v>
      </c>
      <c r="I4" s="4" t="s">
        <v>50</v>
      </c>
      <c r="J4" s="4" t="s">
        <v>51</v>
      </c>
      <c r="K4" s="4" t="s">
        <v>52</v>
      </c>
      <c r="L4" s="4" t="s">
        <v>53</v>
      </c>
      <c r="M4" s="6" t="s">
        <v>54</v>
      </c>
      <c r="N4" s="7" t="s">
        <v>55</v>
      </c>
      <c r="O4" s="6" t="s">
        <v>56</v>
      </c>
      <c r="P4" s="6" t="s">
        <v>16</v>
      </c>
      <c r="Q4" s="7" t="s">
        <v>57</v>
      </c>
      <c r="R4" s="6" t="s">
        <v>58</v>
      </c>
      <c r="S4" s="8" t="s">
        <v>59</v>
      </c>
    </row>
    <row r="5" spans="1:19" ht="15">
      <c r="A5">
        <v>1</v>
      </c>
      <c r="B5" s="11" t="s">
        <v>21</v>
      </c>
      <c r="C5" s="9" t="s">
        <v>60</v>
      </c>
      <c r="E5" s="9" t="s">
        <v>61</v>
      </c>
      <c r="F5" s="20" t="s">
        <v>62</v>
      </c>
      <c r="G5">
        <v>0</v>
      </c>
      <c r="H5">
        <v>4</v>
      </c>
      <c r="I5">
        <v>1.5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aca="true" t="shared" si="0" ref="P5:P18">G5+H5+I5+J5+K5+L5+M5+N5+O5</f>
        <v>5.5</v>
      </c>
      <c r="Q5">
        <v>5.5</v>
      </c>
      <c r="S5" s="11" t="s">
        <v>63</v>
      </c>
    </row>
    <row r="6" spans="1:19" ht="15">
      <c r="A6">
        <v>2</v>
      </c>
      <c r="B6" s="11" t="s">
        <v>21</v>
      </c>
      <c r="C6" t="s">
        <v>64</v>
      </c>
      <c r="E6" t="s">
        <v>65</v>
      </c>
      <c r="F6" s="11" t="s">
        <v>66</v>
      </c>
      <c r="G6">
        <v>0</v>
      </c>
      <c r="H6">
        <v>0</v>
      </c>
      <c r="I6">
        <v>0</v>
      </c>
      <c r="J6">
        <v>0</v>
      </c>
      <c r="K6">
        <v>0</v>
      </c>
      <c r="L6">
        <v>1.5</v>
      </c>
      <c r="M6">
        <v>0</v>
      </c>
      <c r="N6">
        <v>0</v>
      </c>
      <c r="O6">
        <v>1</v>
      </c>
      <c r="P6">
        <f t="shared" si="0"/>
        <v>2.5</v>
      </c>
      <c r="Q6">
        <v>2.5</v>
      </c>
      <c r="S6" s="11" t="s">
        <v>63</v>
      </c>
    </row>
    <row r="7" spans="1:19" ht="15">
      <c r="A7">
        <v>3</v>
      </c>
      <c r="B7" s="11" t="s">
        <v>21</v>
      </c>
      <c r="C7" s="9">
        <v>25</v>
      </c>
      <c r="E7" s="9" t="s">
        <v>67</v>
      </c>
      <c r="F7" s="20" t="s">
        <v>68</v>
      </c>
      <c r="G7">
        <v>0</v>
      </c>
      <c r="H7">
        <v>0.5</v>
      </c>
      <c r="I7">
        <v>1.5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2</v>
      </c>
      <c r="Q7">
        <v>2</v>
      </c>
      <c r="S7" s="11" t="s">
        <v>63</v>
      </c>
    </row>
    <row r="8" spans="1:19" ht="15">
      <c r="A8">
        <v>4</v>
      </c>
      <c r="B8" s="11" t="s">
        <v>69</v>
      </c>
      <c r="C8" s="9" t="s">
        <v>70</v>
      </c>
      <c r="D8" t="s">
        <v>25</v>
      </c>
      <c r="E8" s="9" t="s">
        <v>71</v>
      </c>
      <c r="F8" s="20" t="s">
        <v>72</v>
      </c>
      <c r="G8">
        <v>0</v>
      </c>
      <c r="H8">
        <v>0</v>
      </c>
      <c r="I8">
        <v>0</v>
      </c>
      <c r="J8">
        <v>0</v>
      </c>
      <c r="K8">
        <v>0</v>
      </c>
      <c r="L8">
        <v>1.5</v>
      </c>
      <c r="M8">
        <v>0</v>
      </c>
      <c r="N8">
        <v>0</v>
      </c>
      <c r="O8">
        <v>0.5</v>
      </c>
      <c r="P8">
        <f t="shared" si="0"/>
        <v>2</v>
      </c>
      <c r="Q8">
        <v>2</v>
      </c>
      <c r="S8" s="11" t="s">
        <v>63</v>
      </c>
    </row>
    <row r="9" spans="1:19" ht="15">
      <c r="A9">
        <v>5</v>
      </c>
      <c r="B9" s="11" t="s">
        <v>39</v>
      </c>
      <c r="C9" s="9" t="s">
        <v>73</v>
      </c>
      <c r="D9" s="21" t="s">
        <v>74</v>
      </c>
      <c r="E9" s="9" t="s">
        <v>75</v>
      </c>
      <c r="F9" s="20" t="s">
        <v>76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0.5</v>
      </c>
      <c r="O9">
        <v>0.5</v>
      </c>
      <c r="P9">
        <f t="shared" si="0"/>
        <v>2</v>
      </c>
      <c r="Q9">
        <v>2</v>
      </c>
      <c r="S9" s="11" t="s">
        <v>63</v>
      </c>
    </row>
    <row r="10" spans="1:19" ht="15">
      <c r="A10">
        <v>6</v>
      </c>
      <c r="B10" s="11" t="s">
        <v>21</v>
      </c>
      <c r="C10" s="9" t="s">
        <v>64</v>
      </c>
      <c r="E10" s="9" t="s">
        <v>77</v>
      </c>
      <c r="F10" s="20" t="s">
        <v>78</v>
      </c>
      <c r="G10">
        <v>0</v>
      </c>
      <c r="H10">
        <v>0.5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0.5</v>
      </c>
      <c r="P10">
        <f t="shared" si="0"/>
        <v>1</v>
      </c>
      <c r="Q10">
        <v>1</v>
      </c>
      <c r="S10" s="11" t="s">
        <v>63</v>
      </c>
    </row>
    <row r="11" spans="1:19" ht="15">
      <c r="A11">
        <v>7</v>
      </c>
      <c r="B11" s="11" t="s">
        <v>30</v>
      </c>
      <c r="C11" s="9">
        <v>41</v>
      </c>
      <c r="E11" s="9" t="s">
        <v>79</v>
      </c>
      <c r="F11" s="20" t="s">
        <v>80</v>
      </c>
      <c r="G11">
        <v>0</v>
      </c>
      <c r="H11">
        <v>0</v>
      </c>
      <c r="I11">
        <v>0</v>
      </c>
      <c r="J11">
        <v>0</v>
      </c>
      <c r="K11">
        <v>0</v>
      </c>
      <c r="L11">
        <v>0.5</v>
      </c>
      <c r="M11">
        <v>0</v>
      </c>
      <c r="N11">
        <v>0</v>
      </c>
      <c r="O11">
        <v>0.5</v>
      </c>
      <c r="P11">
        <f t="shared" si="0"/>
        <v>1</v>
      </c>
      <c r="Q11">
        <v>1</v>
      </c>
      <c r="S11" s="11" t="s">
        <v>63</v>
      </c>
    </row>
    <row r="12" spans="1:19" ht="15">
      <c r="A12">
        <v>8</v>
      </c>
      <c r="B12" s="11" t="s">
        <v>30</v>
      </c>
      <c r="C12">
        <v>159</v>
      </c>
      <c r="E12" t="s">
        <v>81</v>
      </c>
      <c r="F12" s="11" t="s">
        <v>82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0.5</v>
      </c>
      <c r="P12">
        <f t="shared" si="0"/>
        <v>0.5</v>
      </c>
      <c r="Q12">
        <v>0.5</v>
      </c>
      <c r="S12" s="11" t="s">
        <v>63</v>
      </c>
    </row>
    <row r="13" spans="1:19" ht="15">
      <c r="A13">
        <v>9</v>
      </c>
      <c r="B13" s="11">
        <v>9</v>
      </c>
      <c r="C13">
        <v>115</v>
      </c>
      <c r="E13" t="s">
        <v>83</v>
      </c>
      <c r="F13" s="11" t="s">
        <v>84</v>
      </c>
      <c r="G13">
        <v>0</v>
      </c>
      <c r="H13">
        <v>0.5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0.5</v>
      </c>
      <c r="Q13">
        <v>0.5</v>
      </c>
      <c r="S13" s="11" t="s">
        <v>63</v>
      </c>
    </row>
    <row r="14" spans="1:19" ht="15">
      <c r="A14">
        <v>10</v>
      </c>
      <c r="B14" s="11" t="s">
        <v>30</v>
      </c>
      <c r="C14" s="9">
        <v>166</v>
      </c>
      <c r="D14" t="s">
        <v>36</v>
      </c>
      <c r="E14" s="9" t="s">
        <v>85</v>
      </c>
      <c r="F14" s="20" t="s">
        <v>86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0.5</v>
      </c>
      <c r="P14">
        <f t="shared" si="0"/>
        <v>0.5</v>
      </c>
      <c r="Q14">
        <v>0.5</v>
      </c>
      <c r="S14" s="11" t="s">
        <v>63</v>
      </c>
    </row>
    <row r="15" spans="1:19" ht="15">
      <c r="A15">
        <v>11</v>
      </c>
      <c r="B15" s="11">
        <v>9</v>
      </c>
      <c r="C15" s="9">
        <v>115</v>
      </c>
      <c r="E15" s="9" t="s">
        <v>87</v>
      </c>
      <c r="F15" s="20" t="s">
        <v>88</v>
      </c>
      <c r="G15">
        <v>0</v>
      </c>
      <c r="H15">
        <v>0.5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0.5</v>
      </c>
      <c r="Q15">
        <v>0.5</v>
      </c>
      <c r="S15" s="11" t="s">
        <v>63</v>
      </c>
    </row>
    <row r="16" spans="1:19" ht="15">
      <c r="A16">
        <v>12</v>
      </c>
      <c r="B16" s="11" t="s">
        <v>89</v>
      </c>
      <c r="C16" s="9" t="s">
        <v>34</v>
      </c>
      <c r="E16" s="9" t="s">
        <v>90</v>
      </c>
      <c r="F16" s="20" t="s">
        <v>91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0"/>
        <v>0</v>
      </c>
      <c r="Q16">
        <v>0</v>
      </c>
      <c r="S16" s="11" t="s">
        <v>63</v>
      </c>
    </row>
    <row r="17" spans="1:19" ht="15">
      <c r="A17">
        <v>13</v>
      </c>
      <c r="B17" s="11" t="s">
        <v>21</v>
      </c>
      <c r="C17" s="9">
        <v>128</v>
      </c>
      <c r="E17" s="9" t="s">
        <v>92</v>
      </c>
      <c r="F17" s="20" t="s">
        <v>93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0</v>
      </c>
      <c r="Q17">
        <v>0</v>
      </c>
      <c r="S17" s="11" t="s">
        <v>63</v>
      </c>
    </row>
    <row r="18" spans="1:19" ht="15">
      <c r="A18">
        <v>14</v>
      </c>
      <c r="B18" s="11" t="s">
        <v>21</v>
      </c>
      <c r="C18" s="9">
        <v>64</v>
      </c>
      <c r="E18" s="9" t="s">
        <v>94</v>
      </c>
      <c r="F18" s="20" t="s">
        <v>95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0"/>
        <v>0</v>
      </c>
      <c r="Q18">
        <v>0</v>
      </c>
      <c r="S18" s="11" t="s">
        <v>63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H1">
      <selection activeCell="S1" sqref="S1"/>
    </sheetView>
  </sheetViews>
  <sheetFormatPr defaultColWidth="9.140625" defaultRowHeight="15"/>
  <sheetData>
    <row r="1" spans="1:19" ht="15">
      <c r="A1">
        <v>1</v>
      </c>
      <c r="B1" s="10" t="s">
        <v>39</v>
      </c>
      <c r="C1" s="17">
        <v>97</v>
      </c>
      <c r="D1" t="s">
        <v>74</v>
      </c>
      <c r="E1" t="s">
        <v>96</v>
      </c>
      <c r="F1">
        <v>2075191</v>
      </c>
      <c r="G1">
        <v>0</v>
      </c>
      <c r="H1">
        <v>4</v>
      </c>
      <c r="I1">
        <v>1.5</v>
      </c>
      <c r="J1">
        <v>1</v>
      </c>
      <c r="K1">
        <v>0</v>
      </c>
      <c r="L1">
        <v>0</v>
      </c>
      <c r="M1">
        <v>0</v>
      </c>
      <c r="N1">
        <v>0.5</v>
      </c>
      <c r="O1">
        <v>0.5</v>
      </c>
      <c r="P1">
        <v>7.5</v>
      </c>
      <c r="Q1">
        <v>7</v>
      </c>
      <c r="S1" t="s">
        <v>97</v>
      </c>
    </row>
    <row r="2" spans="1:19" ht="15">
      <c r="A2">
        <v>2</v>
      </c>
      <c r="B2" s="10" t="s">
        <v>30</v>
      </c>
      <c r="C2" s="17">
        <v>41</v>
      </c>
      <c r="E2" t="s">
        <v>98</v>
      </c>
      <c r="F2">
        <v>2500422</v>
      </c>
      <c r="G2">
        <v>0</v>
      </c>
      <c r="H2">
        <v>0</v>
      </c>
      <c r="I2">
        <v>2</v>
      </c>
      <c r="J2">
        <v>2</v>
      </c>
      <c r="K2">
        <v>0</v>
      </c>
      <c r="L2">
        <v>0</v>
      </c>
      <c r="M2">
        <v>0</v>
      </c>
      <c r="N2">
        <v>0.5</v>
      </c>
      <c r="O2">
        <v>2</v>
      </c>
      <c r="P2">
        <v>6.5</v>
      </c>
      <c r="Q2">
        <v>6</v>
      </c>
      <c r="S2" t="s">
        <v>97</v>
      </c>
    </row>
    <row r="3" spans="1:19" ht="15">
      <c r="A3">
        <v>3</v>
      </c>
      <c r="B3" s="10" t="s">
        <v>21</v>
      </c>
      <c r="C3" s="17">
        <v>50</v>
      </c>
      <c r="E3" t="s">
        <v>99</v>
      </c>
      <c r="F3">
        <v>2857945</v>
      </c>
      <c r="G3">
        <v>0</v>
      </c>
      <c r="H3">
        <v>0</v>
      </c>
      <c r="I3">
        <v>0</v>
      </c>
      <c r="J3">
        <v>0.5</v>
      </c>
      <c r="K3">
        <v>0</v>
      </c>
      <c r="L3">
        <v>3</v>
      </c>
      <c r="M3">
        <v>0</v>
      </c>
      <c r="N3">
        <v>0.5</v>
      </c>
      <c r="O3">
        <v>2</v>
      </c>
      <c r="P3">
        <v>6</v>
      </c>
      <c r="Q3">
        <v>5.5</v>
      </c>
      <c r="S3" t="s">
        <v>97</v>
      </c>
    </row>
    <row r="4" spans="1:19" ht="15">
      <c r="A4">
        <v>4</v>
      </c>
      <c r="B4" s="10" t="s">
        <v>39</v>
      </c>
      <c r="C4" s="17" t="s">
        <v>100</v>
      </c>
      <c r="E4" t="s">
        <v>101</v>
      </c>
      <c r="F4">
        <v>2687009</v>
      </c>
      <c r="G4">
        <v>0</v>
      </c>
      <c r="H4">
        <v>0</v>
      </c>
      <c r="I4">
        <v>0</v>
      </c>
      <c r="J4">
        <v>0</v>
      </c>
      <c r="K4">
        <v>0</v>
      </c>
      <c r="L4">
        <v>0.5</v>
      </c>
      <c r="M4">
        <v>0</v>
      </c>
      <c r="N4">
        <v>0</v>
      </c>
      <c r="O4">
        <v>2</v>
      </c>
      <c r="P4">
        <v>2.5</v>
      </c>
      <c r="Q4">
        <v>2.5</v>
      </c>
      <c r="S4" t="s">
        <v>97</v>
      </c>
    </row>
    <row r="5" spans="1:19" ht="15">
      <c r="A5">
        <v>5</v>
      </c>
      <c r="B5" s="10" t="s">
        <v>39</v>
      </c>
      <c r="C5" s="17">
        <v>17</v>
      </c>
      <c r="E5" t="s">
        <v>102</v>
      </c>
      <c r="F5">
        <v>2087050</v>
      </c>
      <c r="G5">
        <v>0</v>
      </c>
      <c r="H5">
        <v>0</v>
      </c>
      <c r="I5">
        <v>0.5</v>
      </c>
      <c r="J5">
        <v>0.5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S5" t="s">
        <v>97</v>
      </c>
    </row>
    <row r="6" spans="1:19" ht="15">
      <c r="A6">
        <v>6</v>
      </c>
      <c r="B6" s="10" t="s">
        <v>30</v>
      </c>
      <c r="C6" s="17">
        <v>41</v>
      </c>
      <c r="E6" t="s">
        <v>103</v>
      </c>
      <c r="F6">
        <v>2749440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0.5</v>
      </c>
      <c r="P6">
        <v>0.5</v>
      </c>
      <c r="Q6">
        <v>0.5</v>
      </c>
      <c r="S6" t="s">
        <v>97</v>
      </c>
    </row>
    <row r="7" spans="1:19" ht="15">
      <c r="A7">
        <v>7</v>
      </c>
      <c r="B7" s="10" t="s">
        <v>30</v>
      </c>
      <c r="C7" s="17">
        <v>159</v>
      </c>
      <c r="E7" t="s">
        <v>104</v>
      </c>
      <c r="F7">
        <v>2546197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 t="s">
        <v>97</v>
      </c>
    </row>
    <row r="8" spans="1:19" ht="15">
      <c r="A8">
        <v>8</v>
      </c>
      <c r="B8" s="10" t="s">
        <v>30</v>
      </c>
      <c r="C8" s="17">
        <v>41</v>
      </c>
      <c r="E8" t="s">
        <v>105</v>
      </c>
      <c r="F8">
        <v>3400076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 t="s">
        <v>97</v>
      </c>
    </row>
    <row r="9" spans="1:19" ht="15">
      <c r="A9">
        <v>9</v>
      </c>
      <c r="B9" s="10" t="s">
        <v>30</v>
      </c>
      <c r="C9" s="17">
        <v>141</v>
      </c>
      <c r="E9" t="s">
        <v>106</v>
      </c>
      <c r="F9">
        <v>3769941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 t="s">
        <v>97</v>
      </c>
    </row>
    <row r="10" spans="1:19" ht="15">
      <c r="A10">
        <v>10</v>
      </c>
      <c r="B10" s="10" t="s">
        <v>21</v>
      </c>
      <c r="C10" s="17">
        <v>174</v>
      </c>
      <c r="E10" t="s">
        <v>107</v>
      </c>
      <c r="F10">
        <v>2228658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 t="s">
        <v>97</v>
      </c>
    </row>
    <row r="11" spans="1:19" ht="15">
      <c r="A11">
        <v>11</v>
      </c>
      <c r="B11" s="10" t="s">
        <v>21</v>
      </c>
      <c r="C11" s="17">
        <v>54</v>
      </c>
      <c r="E11" t="s">
        <v>108</v>
      </c>
      <c r="F11">
        <v>2239734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 t="s">
        <v>97</v>
      </c>
    </row>
    <row r="12" spans="1:19" ht="15">
      <c r="A12">
        <v>12</v>
      </c>
      <c r="B12" s="10" t="s">
        <v>30</v>
      </c>
      <c r="C12" s="17">
        <v>41</v>
      </c>
      <c r="E12" t="s">
        <v>109</v>
      </c>
      <c r="F12">
        <v>2915148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 t="s">
        <v>97</v>
      </c>
    </row>
    <row r="13" spans="1:19" ht="15">
      <c r="A13">
        <v>13</v>
      </c>
      <c r="B13" s="10" t="s">
        <v>21</v>
      </c>
      <c r="C13" s="17" t="s">
        <v>110</v>
      </c>
      <c r="E13" t="s">
        <v>111</v>
      </c>
      <c r="F13">
        <v>5618046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 t="s">
        <v>97</v>
      </c>
    </row>
    <row r="14" spans="2:3" ht="15">
      <c r="B14" s="10"/>
      <c r="C14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G1">
      <selection activeCell="G3" sqref="G3:Q16"/>
    </sheetView>
  </sheetViews>
  <sheetFormatPr defaultColWidth="9.140625" defaultRowHeight="15"/>
  <sheetData>
    <row r="1" spans="1:18" ht="15">
      <c r="A1" s="23" t="s">
        <v>1</v>
      </c>
      <c r="B1" s="23" t="s">
        <v>4</v>
      </c>
      <c r="C1" s="25" t="s">
        <v>5</v>
      </c>
      <c r="D1" s="26" t="s">
        <v>112</v>
      </c>
      <c r="E1" s="23" t="s">
        <v>2</v>
      </c>
      <c r="F1" s="24" t="s">
        <v>6</v>
      </c>
      <c r="G1" s="23" t="s">
        <v>48</v>
      </c>
      <c r="H1" s="23" t="s">
        <v>49</v>
      </c>
      <c r="I1" s="19" t="s">
        <v>113</v>
      </c>
      <c r="J1" s="19"/>
      <c r="K1" s="27" t="s">
        <v>52</v>
      </c>
      <c r="L1" s="19" t="s">
        <v>114</v>
      </c>
      <c r="M1" s="19"/>
      <c r="N1" s="19" t="s">
        <v>55</v>
      </c>
      <c r="O1" s="19" t="s">
        <v>56</v>
      </c>
      <c r="P1" s="23" t="s">
        <v>115</v>
      </c>
      <c r="Q1" s="23" t="s">
        <v>116</v>
      </c>
      <c r="R1" s="23" t="s">
        <v>117</v>
      </c>
    </row>
    <row r="2" spans="1:18" ht="15">
      <c r="A2" s="23"/>
      <c r="B2" s="23"/>
      <c r="C2" s="25"/>
      <c r="D2" s="26"/>
      <c r="E2" s="23"/>
      <c r="F2" s="24"/>
      <c r="G2" s="23"/>
      <c r="H2" s="23"/>
      <c r="I2" s="19" t="s">
        <v>118</v>
      </c>
      <c r="J2" s="19" t="s">
        <v>119</v>
      </c>
      <c r="K2" s="27"/>
      <c r="L2" s="19" t="s">
        <v>118</v>
      </c>
      <c r="M2" s="19" t="s">
        <v>120</v>
      </c>
      <c r="N2" s="19"/>
      <c r="O2" s="19"/>
      <c r="P2" s="23"/>
      <c r="Q2" s="23"/>
      <c r="R2" s="23"/>
    </row>
    <row r="3" spans="1:18" ht="15">
      <c r="A3" s="1">
        <v>1</v>
      </c>
      <c r="B3" s="10" t="s">
        <v>121</v>
      </c>
      <c r="C3" s="10" t="s">
        <v>122</v>
      </c>
      <c r="D3" t="s">
        <v>25</v>
      </c>
      <c r="E3" t="s">
        <v>123</v>
      </c>
      <c r="F3">
        <v>3139061</v>
      </c>
      <c r="G3" s="11">
        <v>0</v>
      </c>
      <c r="H3">
        <v>0</v>
      </c>
      <c r="I3">
        <v>2</v>
      </c>
      <c r="J3">
        <v>0.5</v>
      </c>
      <c r="K3">
        <v>0</v>
      </c>
      <c r="L3">
        <v>3</v>
      </c>
      <c r="M3">
        <v>1</v>
      </c>
      <c r="N3">
        <v>0.5</v>
      </c>
      <c r="O3">
        <v>0</v>
      </c>
      <c r="P3">
        <f aca="true" t="shared" si="0" ref="P3:P16">G3+H3+I3+J3+K3+L3+M3+N3+O3</f>
        <v>7</v>
      </c>
      <c r="Q3">
        <v>6.5</v>
      </c>
      <c r="R3" t="s">
        <v>124</v>
      </c>
    </row>
    <row r="4" spans="1:18" ht="15">
      <c r="A4" s="1">
        <v>2</v>
      </c>
      <c r="B4" s="10" t="s">
        <v>21</v>
      </c>
      <c r="C4" s="10" t="s">
        <v>73</v>
      </c>
      <c r="D4" t="s">
        <v>25</v>
      </c>
      <c r="E4" t="s">
        <v>125</v>
      </c>
      <c r="F4">
        <v>2072358</v>
      </c>
      <c r="G4">
        <v>0</v>
      </c>
      <c r="H4">
        <v>0</v>
      </c>
      <c r="I4">
        <v>1</v>
      </c>
      <c r="J4">
        <v>0.5</v>
      </c>
      <c r="K4">
        <v>0</v>
      </c>
      <c r="L4">
        <v>3</v>
      </c>
      <c r="M4">
        <v>0</v>
      </c>
      <c r="N4">
        <v>0.5</v>
      </c>
      <c r="O4">
        <v>1</v>
      </c>
      <c r="P4">
        <f t="shared" si="0"/>
        <v>6</v>
      </c>
      <c r="Q4">
        <v>5.5</v>
      </c>
      <c r="R4" t="s">
        <v>124</v>
      </c>
    </row>
    <row r="5" spans="1:18" ht="15">
      <c r="A5" s="1">
        <v>3</v>
      </c>
      <c r="B5" s="10" t="s">
        <v>39</v>
      </c>
      <c r="C5" s="10" t="s">
        <v>73</v>
      </c>
      <c r="E5" t="s">
        <v>126</v>
      </c>
      <c r="F5">
        <v>2001856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0.5</v>
      </c>
      <c r="O5">
        <v>0.5</v>
      </c>
      <c r="P5">
        <f t="shared" si="0"/>
        <v>1</v>
      </c>
      <c r="Q5">
        <v>1</v>
      </c>
      <c r="R5" t="s">
        <v>124</v>
      </c>
    </row>
    <row r="6" spans="1:18" ht="15">
      <c r="A6" s="1">
        <v>4</v>
      </c>
      <c r="B6" s="10" t="s">
        <v>30</v>
      </c>
      <c r="C6" s="10">
        <v>159</v>
      </c>
      <c r="E6" t="s">
        <v>127</v>
      </c>
      <c r="F6">
        <v>5088159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  <c r="Q6">
        <v>0</v>
      </c>
      <c r="R6" t="s">
        <v>124</v>
      </c>
    </row>
    <row r="7" spans="1:18" ht="15">
      <c r="A7" s="1">
        <v>5</v>
      </c>
      <c r="B7" s="10" t="s">
        <v>21</v>
      </c>
      <c r="C7" s="10">
        <v>54</v>
      </c>
      <c r="E7" t="s">
        <v>128</v>
      </c>
      <c r="F7">
        <v>8793618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  <c r="Q7">
        <v>0</v>
      </c>
      <c r="R7" t="s">
        <v>124</v>
      </c>
    </row>
    <row r="8" spans="1:18" ht="15">
      <c r="A8" s="1">
        <v>6</v>
      </c>
      <c r="B8" s="10" t="s">
        <v>30</v>
      </c>
      <c r="C8" s="10">
        <v>41</v>
      </c>
      <c r="E8" t="s">
        <v>129</v>
      </c>
      <c r="F8">
        <v>2974078</v>
      </c>
      <c r="G8">
        <v>0</v>
      </c>
      <c r="H8">
        <v>4</v>
      </c>
      <c r="I8">
        <v>1</v>
      </c>
      <c r="J8">
        <v>1</v>
      </c>
      <c r="K8">
        <v>0</v>
      </c>
      <c r="L8">
        <v>3</v>
      </c>
      <c r="M8">
        <v>0</v>
      </c>
      <c r="N8">
        <v>0.5</v>
      </c>
      <c r="O8">
        <v>1</v>
      </c>
      <c r="P8">
        <f t="shared" si="0"/>
        <v>10.5</v>
      </c>
      <c r="Q8">
        <v>9</v>
      </c>
      <c r="R8" t="s">
        <v>124</v>
      </c>
    </row>
    <row r="9" spans="1:18" ht="15">
      <c r="A9" s="1">
        <v>7</v>
      </c>
      <c r="B9" s="10" t="s">
        <v>33</v>
      </c>
      <c r="C9" s="10" t="s">
        <v>34</v>
      </c>
      <c r="E9" t="s">
        <v>130</v>
      </c>
      <c r="F9">
        <v>2599729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  <c r="Q9">
        <v>0</v>
      </c>
      <c r="R9" t="s">
        <v>124</v>
      </c>
    </row>
    <row r="10" spans="1:18" ht="15">
      <c r="A10" s="1">
        <v>8</v>
      </c>
      <c r="B10" s="10" t="s">
        <v>33</v>
      </c>
      <c r="C10" s="10" t="s">
        <v>34</v>
      </c>
      <c r="E10" t="s">
        <v>131</v>
      </c>
      <c r="F10">
        <v>3134324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  <c r="Q10">
        <v>0</v>
      </c>
      <c r="R10" t="s">
        <v>124</v>
      </c>
    </row>
    <row r="11" spans="1:18" ht="15">
      <c r="A11" s="1">
        <v>9</v>
      </c>
      <c r="B11" s="10" t="s">
        <v>30</v>
      </c>
      <c r="C11" s="10">
        <v>41</v>
      </c>
      <c r="E11" t="s">
        <v>132</v>
      </c>
      <c r="F11" s="12">
        <v>2952275</v>
      </c>
      <c r="G11">
        <v>0</v>
      </c>
      <c r="H11">
        <v>0</v>
      </c>
      <c r="I11">
        <v>0</v>
      </c>
      <c r="J11">
        <v>0</v>
      </c>
      <c r="K11">
        <v>0</v>
      </c>
      <c r="L11" s="13">
        <v>0</v>
      </c>
      <c r="M11" s="13">
        <v>0</v>
      </c>
      <c r="N11" s="13">
        <v>0.5</v>
      </c>
      <c r="O11" s="13">
        <v>0</v>
      </c>
      <c r="P11">
        <f t="shared" si="0"/>
        <v>0.5</v>
      </c>
      <c r="Q11" s="13">
        <v>0.5</v>
      </c>
      <c r="R11" t="s">
        <v>124</v>
      </c>
    </row>
    <row r="12" spans="1:18" ht="15">
      <c r="A12" s="1">
        <v>10</v>
      </c>
      <c r="B12" s="10">
        <v>9</v>
      </c>
      <c r="C12" s="10">
        <v>54</v>
      </c>
      <c r="E12" t="s">
        <v>133</v>
      </c>
      <c r="F12">
        <v>2230290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0"/>
        <v>0</v>
      </c>
      <c r="Q12">
        <v>0</v>
      </c>
      <c r="R12" t="s">
        <v>124</v>
      </c>
    </row>
    <row r="13" spans="1:18" ht="15">
      <c r="A13" s="1">
        <v>11</v>
      </c>
      <c r="B13" s="10" t="s">
        <v>21</v>
      </c>
      <c r="C13" s="10">
        <v>25</v>
      </c>
      <c r="D13" t="s">
        <v>36</v>
      </c>
      <c r="E13" t="s">
        <v>134</v>
      </c>
      <c r="F13">
        <v>3762130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  <c r="Q13">
        <v>0</v>
      </c>
      <c r="R13" t="s">
        <v>124</v>
      </c>
    </row>
    <row r="14" spans="1:18" ht="15">
      <c r="A14" s="1">
        <v>12</v>
      </c>
      <c r="B14" s="10" t="s">
        <v>30</v>
      </c>
      <c r="C14" s="10">
        <v>41</v>
      </c>
      <c r="D14" t="s">
        <v>25</v>
      </c>
      <c r="E14" t="s">
        <v>135</v>
      </c>
      <c r="F14">
        <v>2620463</v>
      </c>
      <c r="G14">
        <v>0</v>
      </c>
      <c r="H14">
        <v>0</v>
      </c>
      <c r="I14">
        <v>3</v>
      </c>
      <c r="J14">
        <v>3</v>
      </c>
      <c r="K14">
        <v>2</v>
      </c>
      <c r="L14">
        <v>0</v>
      </c>
      <c r="M14">
        <v>0</v>
      </c>
      <c r="N14">
        <v>8</v>
      </c>
      <c r="O14">
        <v>0</v>
      </c>
      <c r="P14">
        <f t="shared" si="0"/>
        <v>16</v>
      </c>
      <c r="Q14">
        <v>16</v>
      </c>
      <c r="R14" t="s">
        <v>124</v>
      </c>
    </row>
    <row r="15" spans="1:18" ht="15">
      <c r="A15" s="1">
        <v>13</v>
      </c>
      <c r="B15" s="10" t="s">
        <v>39</v>
      </c>
      <c r="C15" s="10">
        <v>159</v>
      </c>
      <c r="D15" t="s">
        <v>36</v>
      </c>
      <c r="E15" t="s">
        <v>136</v>
      </c>
      <c r="G15">
        <v>0</v>
      </c>
      <c r="H15">
        <v>0.5</v>
      </c>
      <c r="I15">
        <v>0</v>
      </c>
      <c r="J15">
        <v>0</v>
      </c>
      <c r="K15">
        <v>0</v>
      </c>
      <c r="L15">
        <v>0</v>
      </c>
      <c r="M15">
        <v>0</v>
      </c>
      <c r="N15">
        <v>0.5</v>
      </c>
      <c r="O15">
        <v>0.5</v>
      </c>
      <c r="P15">
        <f t="shared" si="0"/>
        <v>1.5</v>
      </c>
      <c r="Q15">
        <v>1.5</v>
      </c>
      <c r="R15" t="s">
        <v>124</v>
      </c>
    </row>
    <row r="16" spans="1:18" ht="15">
      <c r="A16" s="1">
        <v>14</v>
      </c>
      <c r="B16" s="10" t="s">
        <v>30</v>
      </c>
      <c r="C16" s="10">
        <v>41</v>
      </c>
      <c r="E16" t="s">
        <v>137</v>
      </c>
      <c r="F16">
        <v>2424333</v>
      </c>
      <c r="G16">
        <v>3</v>
      </c>
      <c r="H16">
        <v>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5</v>
      </c>
      <c r="P16">
        <f t="shared" si="0"/>
        <v>12</v>
      </c>
      <c r="Q16">
        <v>12</v>
      </c>
      <c r="R16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G1">
      <selection activeCell="G3" sqref="G3:Q14"/>
    </sheetView>
  </sheetViews>
  <sheetFormatPr defaultColWidth="9.140625" defaultRowHeight="15"/>
  <sheetData>
    <row r="1" spans="1:18" ht="15">
      <c r="A1" s="28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5">
      <c r="A2" t="s">
        <v>1</v>
      </c>
      <c r="B2" t="s">
        <v>139</v>
      </c>
      <c r="C2" t="s">
        <v>140</v>
      </c>
      <c r="D2" t="s">
        <v>141</v>
      </c>
      <c r="E2" t="s">
        <v>2</v>
      </c>
      <c r="F2" t="s">
        <v>142</v>
      </c>
      <c r="G2" t="s">
        <v>7</v>
      </c>
      <c r="H2" t="s">
        <v>8</v>
      </c>
      <c r="I2" t="s">
        <v>9</v>
      </c>
      <c r="J2" t="s">
        <v>10</v>
      </c>
      <c r="K2" t="s">
        <v>143</v>
      </c>
      <c r="L2" t="s">
        <v>53</v>
      </c>
      <c r="M2" t="s">
        <v>54</v>
      </c>
      <c r="N2" t="s">
        <v>55</v>
      </c>
      <c r="O2" t="s">
        <v>56</v>
      </c>
      <c r="P2" s="2" t="s">
        <v>144</v>
      </c>
      <c r="Q2" s="2" t="s">
        <v>145</v>
      </c>
      <c r="R2" s="2" t="s">
        <v>146</v>
      </c>
      <c r="S2" s="2" t="s">
        <v>147</v>
      </c>
    </row>
    <row r="3" spans="1:19" ht="15">
      <c r="A3">
        <v>1</v>
      </c>
      <c r="B3" t="s">
        <v>30</v>
      </c>
      <c r="C3">
        <v>41</v>
      </c>
      <c r="E3" t="s">
        <v>148</v>
      </c>
      <c r="F3" t="s">
        <v>149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0.5</v>
      </c>
      <c r="P3">
        <f>SUM(G3:O3)</f>
        <v>0.5</v>
      </c>
      <c r="Q3">
        <v>0.5</v>
      </c>
      <c r="S3" t="s">
        <v>150</v>
      </c>
    </row>
    <row r="4" spans="1:19" ht="15">
      <c r="A4">
        <v>2</v>
      </c>
      <c r="B4" t="s">
        <v>30</v>
      </c>
      <c r="C4">
        <v>41</v>
      </c>
      <c r="E4" t="s">
        <v>151</v>
      </c>
      <c r="F4" t="s">
        <v>152</v>
      </c>
      <c r="G4">
        <v>0</v>
      </c>
      <c r="H4">
        <v>0</v>
      </c>
      <c r="I4">
        <v>0.5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>SUM(G4:O4)</f>
        <v>0.5</v>
      </c>
      <c r="Q4">
        <v>0.5</v>
      </c>
      <c r="S4" t="s">
        <v>150</v>
      </c>
    </row>
    <row r="5" spans="1:19" ht="15">
      <c r="A5">
        <v>3</v>
      </c>
      <c r="B5" t="s">
        <v>30</v>
      </c>
      <c r="C5">
        <v>41</v>
      </c>
      <c r="E5" t="s">
        <v>153</v>
      </c>
      <c r="F5" t="s">
        <v>154</v>
      </c>
      <c r="G5">
        <v>0</v>
      </c>
      <c r="H5">
        <v>0</v>
      </c>
      <c r="I5">
        <v>2</v>
      </c>
      <c r="J5">
        <v>1.5</v>
      </c>
      <c r="K5">
        <v>0</v>
      </c>
      <c r="L5">
        <v>0</v>
      </c>
      <c r="M5">
        <v>0</v>
      </c>
      <c r="N5">
        <v>0</v>
      </c>
      <c r="O5">
        <v>0</v>
      </c>
      <c r="P5">
        <f aca="true" t="shared" si="0" ref="P5:P14">SUM(G5:O5)</f>
        <v>3.5</v>
      </c>
      <c r="Q5">
        <v>3.5</v>
      </c>
      <c r="S5" t="s">
        <v>150</v>
      </c>
    </row>
    <row r="6" spans="1:19" ht="15">
      <c r="A6">
        <v>4</v>
      </c>
      <c r="B6" t="s">
        <v>21</v>
      </c>
      <c r="C6">
        <v>19</v>
      </c>
      <c r="E6" t="s">
        <v>155</v>
      </c>
      <c r="F6" t="s">
        <v>156</v>
      </c>
      <c r="G6">
        <v>0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1</v>
      </c>
      <c r="P6">
        <f t="shared" si="0"/>
        <v>1.5</v>
      </c>
      <c r="Q6">
        <v>1.5</v>
      </c>
      <c r="S6" t="s">
        <v>150</v>
      </c>
    </row>
    <row r="7" spans="1:19" ht="15">
      <c r="A7">
        <v>5</v>
      </c>
      <c r="B7" t="s">
        <v>121</v>
      </c>
      <c r="C7" t="s">
        <v>122</v>
      </c>
      <c r="E7" t="s">
        <v>157</v>
      </c>
      <c r="F7" t="s">
        <v>158</v>
      </c>
      <c r="G7">
        <v>0</v>
      </c>
      <c r="H7">
        <v>0</v>
      </c>
      <c r="I7">
        <v>1.5</v>
      </c>
      <c r="J7">
        <v>1.5</v>
      </c>
      <c r="K7">
        <v>0</v>
      </c>
      <c r="L7">
        <v>0.5</v>
      </c>
      <c r="M7">
        <v>0</v>
      </c>
      <c r="N7">
        <v>0</v>
      </c>
      <c r="O7">
        <v>1.5</v>
      </c>
      <c r="P7">
        <f t="shared" si="0"/>
        <v>5</v>
      </c>
      <c r="Q7">
        <v>5</v>
      </c>
      <c r="S7" t="s">
        <v>150</v>
      </c>
    </row>
    <row r="8" spans="1:19" ht="15">
      <c r="A8">
        <v>6</v>
      </c>
      <c r="B8" t="s">
        <v>121</v>
      </c>
      <c r="C8" t="s">
        <v>122</v>
      </c>
      <c r="D8" t="s">
        <v>159</v>
      </c>
      <c r="E8" t="s">
        <v>160</v>
      </c>
      <c r="F8" t="s">
        <v>161</v>
      </c>
      <c r="G8">
        <v>0</v>
      </c>
      <c r="H8">
        <v>0</v>
      </c>
      <c r="I8">
        <v>0</v>
      </c>
      <c r="J8">
        <v>0</v>
      </c>
      <c r="K8">
        <v>0</v>
      </c>
      <c r="L8">
        <v>2.5</v>
      </c>
      <c r="M8">
        <v>0.5</v>
      </c>
      <c r="N8">
        <v>4</v>
      </c>
      <c r="O8">
        <v>0.5</v>
      </c>
      <c r="P8">
        <f t="shared" si="0"/>
        <v>7.5</v>
      </c>
      <c r="Q8">
        <v>7.5</v>
      </c>
      <c r="S8" t="s">
        <v>150</v>
      </c>
    </row>
    <row r="9" spans="1:19" ht="15">
      <c r="A9">
        <v>7</v>
      </c>
      <c r="B9" t="s">
        <v>39</v>
      </c>
      <c r="C9" t="s">
        <v>162</v>
      </c>
      <c r="E9" t="s">
        <v>163</v>
      </c>
      <c r="F9" t="s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f t="shared" si="0"/>
        <v>1</v>
      </c>
      <c r="Q9">
        <v>1</v>
      </c>
      <c r="S9" t="s">
        <v>150</v>
      </c>
    </row>
    <row r="10" spans="1:19" ht="15">
      <c r="A10">
        <v>8</v>
      </c>
      <c r="B10" t="s">
        <v>21</v>
      </c>
      <c r="C10">
        <v>128</v>
      </c>
      <c r="E10" t="s">
        <v>165</v>
      </c>
      <c r="F10" t="s">
        <v>166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  <c r="Q10">
        <v>0</v>
      </c>
      <c r="S10" t="s">
        <v>150</v>
      </c>
    </row>
    <row r="11" spans="1:19" ht="15">
      <c r="A11">
        <v>9</v>
      </c>
      <c r="B11" t="s">
        <v>30</v>
      </c>
      <c r="C11">
        <v>141</v>
      </c>
      <c r="E11" t="s">
        <v>167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  <c r="Q11">
        <v>0</v>
      </c>
      <c r="S11" t="s">
        <v>150</v>
      </c>
    </row>
    <row r="12" spans="1:19" ht="15">
      <c r="A12">
        <v>10</v>
      </c>
      <c r="B12" t="s">
        <v>39</v>
      </c>
      <c r="C12">
        <v>128</v>
      </c>
      <c r="E12" t="s">
        <v>168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0.5</v>
      </c>
      <c r="P12">
        <f t="shared" si="0"/>
        <v>0.5</v>
      </c>
      <c r="Q12">
        <v>0.5</v>
      </c>
      <c r="S12" t="s">
        <v>150</v>
      </c>
    </row>
    <row r="13" spans="1:19" ht="15">
      <c r="A13">
        <v>11</v>
      </c>
      <c r="B13" t="s">
        <v>21</v>
      </c>
      <c r="C13">
        <v>174</v>
      </c>
      <c r="E13" t="s">
        <v>169</v>
      </c>
      <c r="F13" t="s">
        <v>170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  <c r="Q13">
        <v>0</v>
      </c>
      <c r="S13" t="s">
        <v>150</v>
      </c>
    </row>
    <row r="14" spans="1:19" ht="15">
      <c r="A14">
        <v>12</v>
      </c>
      <c r="B14" t="s">
        <v>21</v>
      </c>
      <c r="C14">
        <v>54</v>
      </c>
      <c r="E14" t="s">
        <v>171</v>
      </c>
      <c r="F14" t="s">
        <v>172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0"/>
        <v>0</v>
      </c>
      <c r="Q14">
        <v>0</v>
      </c>
      <c r="S14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H1">
      <selection activeCell="R2" sqref="R2"/>
    </sheetView>
  </sheetViews>
  <sheetFormatPr defaultColWidth="9.140625" defaultRowHeight="15"/>
  <sheetData>
    <row r="1" spans="1:19" ht="15">
      <c r="A1" t="s">
        <v>1</v>
      </c>
      <c r="B1" t="s">
        <v>4</v>
      </c>
      <c r="C1" t="s">
        <v>5</v>
      </c>
      <c r="D1" t="s">
        <v>173</v>
      </c>
      <c r="E1" t="s">
        <v>2</v>
      </c>
      <c r="F1" t="s">
        <v>6</v>
      </c>
      <c r="G1" t="s">
        <v>174</v>
      </c>
      <c r="H1" t="s">
        <v>175</v>
      </c>
      <c r="I1" t="s">
        <v>176</v>
      </c>
      <c r="J1" t="s">
        <v>177</v>
      </c>
      <c r="K1" t="s">
        <v>178</v>
      </c>
      <c r="L1" t="s">
        <v>179</v>
      </c>
      <c r="M1" t="s">
        <v>180</v>
      </c>
      <c r="N1" t="s">
        <v>181</v>
      </c>
      <c r="O1" t="s">
        <v>182</v>
      </c>
      <c r="P1" t="s">
        <v>183</v>
      </c>
      <c r="Q1" t="s">
        <v>184</v>
      </c>
      <c r="R1" t="s">
        <v>185</v>
      </c>
      <c r="S1" t="s">
        <v>186</v>
      </c>
    </row>
    <row r="2" spans="1:17" ht="15">
      <c r="A2">
        <v>1</v>
      </c>
      <c r="B2" t="s">
        <v>30</v>
      </c>
      <c r="C2">
        <v>41</v>
      </c>
      <c r="E2" t="s">
        <v>187</v>
      </c>
      <c r="F2">
        <v>2038119</v>
      </c>
      <c r="G2">
        <v>0</v>
      </c>
      <c r="H2">
        <v>0</v>
      </c>
      <c r="I2">
        <v>0.5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0.5</v>
      </c>
      <c r="Q2">
        <v>0.5</v>
      </c>
    </row>
    <row r="3" spans="1:19" ht="15">
      <c r="A3">
        <v>2</v>
      </c>
      <c r="B3" t="s">
        <v>21</v>
      </c>
      <c r="C3">
        <v>163</v>
      </c>
      <c r="D3" t="s">
        <v>25</v>
      </c>
      <c r="E3" t="s">
        <v>188</v>
      </c>
      <c r="F3">
        <v>2819582</v>
      </c>
      <c r="G3">
        <v>0</v>
      </c>
      <c r="H3">
        <v>4</v>
      </c>
      <c r="I3">
        <v>0</v>
      </c>
      <c r="J3">
        <v>0</v>
      </c>
      <c r="K3">
        <v>0.5</v>
      </c>
      <c r="L3">
        <v>0</v>
      </c>
      <c r="M3">
        <v>0</v>
      </c>
      <c r="N3">
        <v>0</v>
      </c>
      <c r="O3">
        <v>0</v>
      </c>
      <c r="P3">
        <f>$G3+$H3+$I3+$J3+$K3+$L3+$M3+$N3+$O3</f>
        <v>4.5</v>
      </c>
      <c r="Q3">
        <v>4.5</v>
      </c>
      <c r="S3" t="s">
        <v>189</v>
      </c>
    </row>
    <row r="4" spans="1:19" ht="15">
      <c r="A4">
        <v>3</v>
      </c>
      <c r="B4">
        <v>9</v>
      </c>
      <c r="C4" t="s">
        <v>34</v>
      </c>
      <c r="E4" t="s">
        <v>190</v>
      </c>
      <c r="F4">
        <v>2592535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aca="true" t="shared" si="0" ref="P4:P18">$G4+$H4+$I4+$J4+$K4+$L4+$M4+$N4+$O4</f>
        <v>0</v>
      </c>
      <c r="Q4">
        <v>0</v>
      </c>
      <c r="S4" t="s">
        <v>189</v>
      </c>
    </row>
    <row r="5" spans="1:19" ht="15">
      <c r="A5">
        <v>4</v>
      </c>
      <c r="B5" t="s">
        <v>21</v>
      </c>
      <c r="C5">
        <v>29</v>
      </c>
      <c r="D5" t="s">
        <v>25</v>
      </c>
      <c r="E5" t="s">
        <v>191</v>
      </c>
      <c r="F5">
        <v>2006004</v>
      </c>
      <c r="G5">
        <v>0</v>
      </c>
      <c r="H5">
        <v>0</v>
      </c>
      <c r="I5">
        <v>1</v>
      </c>
      <c r="J5">
        <v>1</v>
      </c>
      <c r="K5">
        <v>0</v>
      </c>
      <c r="L5">
        <v>0</v>
      </c>
      <c r="M5">
        <v>0</v>
      </c>
      <c r="N5">
        <v>3</v>
      </c>
      <c r="O5">
        <v>3</v>
      </c>
      <c r="P5">
        <f t="shared" si="0"/>
        <v>8</v>
      </c>
      <c r="Q5">
        <v>7</v>
      </c>
      <c r="S5" t="s">
        <v>189</v>
      </c>
    </row>
    <row r="6" spans="1:19" ht="15">
      <c r="A6">
        <v>5</v>
      </c>
      <c r="B6">
        <v>9</v>
      </c>
      <c r="C6" t="s">
        <v>34</v>
      </c>
      <c r="E6" t="s">
        <v>192</v>
      </c>
      <c r="F6" t="s">
        <v>193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0.5</v>
      </c>
      <c r="P6">
        <f t="shared" si="0"/>
        <v>0.5</v>
      </c>
      <c r="Q6">
        <v>0.5</v>
      </c>
      <c r="S6" t="s">
        <v>189</v>
      </c>
    </row>
    <row r="7" spans="1:19" ht="15">
      <c r="A7">
        <v>6</v>
      </c>
      <c r="B7" t="s">
        <v>30</v>
      </c>
      <c r="C7">
        <v>41</v>
      </c>
      <c r="D7" t="s">
        <v>25</v>
      </c>
      <c r="E7" t="s">
        <v>194</v>
      </c>
      <c r="F7">
        <v>2869907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0</v>
      </c>
      <c r="N7">
        <v>0.5</v>
      </c>
      <c r="O7">
        <v>4</v>
      </c>
      <c r="P7">
        <f t="shared" si="0"/>
        <v>6.5</v>
      </c>
      <c r="Q7">
        <v>6</v>
      </c>
      <c r="S7" t="s">
        <v>189</v>
      </c>
    </row>
    <row r="8" spans="1:19" ht="15">
      <c r="A8">
        <v>7</v>
      </c>
      <c r="B8">
        <v>9</v>
      </c>
      <c r="C8" t="s">
        <v>34</v>
      </c>
      <c r="D8" t="s">
        <v>25</v>
      </c>
      <c r="E8" t="s">
        <v>195</v>
      </c>
      <c r="F8">
        <v>2594072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  <c r="Q8">
        <v>0</v>
      </c>
      <c r="S8" t="s">
        <v>189</v>
      </c>
    </row>
    <row r="9" spans="1:19" ht="15">
      <c r="A9">
        <v>8</v>
      </c>
      <c r="B9" t="s">
        <v>21</v>
      </c>
      <c r="C9" t="s">
        <v>60</v>
      </c>
      <c r="E9" t="s">
        <v>196</v>
      </c>
      <c r="F9">
        <v>2061547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  <c r="Q9">
        <v>0</v>
      </c>
      <c r="S9" t="s">
        <v>189</v>
      </c>
    </row>
    <row r="10" spans="1:19" ht="15">
      <c r="A10">
        <v>9</v>
      </c>
      <c r="B10" t="s">
        <v>30</v>
      </c>
      <c r="C10">
        <v>41</v>
      </c>
      <c r="E10" t="s">
        <v>197</v>
      </c>
      <c r="F10">
        <v>2771905</v>
      </c>
      <c r="G10">
        <v>0.5</v>
      </c>
      <c r="H10">
        <v>0</v>
      </c>
      <c r="I10">
        <v>2</v>
      </c>
      <c r="J10">
        <v>2</v>
      </c>
      <c r="K10">
        <v>0</v>
      </c>
      <c r="L10">
        <v>0</v>
      </c>
      <c r="M10">
        <v>0</v>
      </c>
      <c r="N10">
        <v>0</v>
      </c>
      <c r="O10">
        <v>1</v>
      </c>
      <c r="P10">
        <f t="shared" si="0"/>
        <v>5.5</v>
      </c>
      <c r="Q10">
        <v>5</v>
      </c>
      <c r="S10" t="s">
        <v>189</v>
      </c>
    </row>
    <row r="11" spans="1:19" ht="15">
      <c r="A11">
        <v>10</v>
      </c>
      <c r="B11" t="s">
        <v>21</v>
      </c>
      <c r="C11">
        <v>141</v>
      </c>
      <c r="D11" t="s">
        <v>25</v>
      </c>
      <c r="E11" t="s">
        <v>198</v>
      </c>
      <c r="F11">
        <v>2436590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  <c r="Q11">
        <v>0</v>
      </c>
      <c r="S11" t="s">
        <v>189</v>
      </c>
    </row>
    <row r="12" spans="1:19" ht="15">
      <c r="A12">
        <v>11</v>
      </c>
      <c r="B12" t="s">
        <v>39</v>
      </c>
      <c r="C12">
        <v>159</v>
      </c>
      <c r="E12" t="s">
        <v>199</v>
      </c>
      <c r="F12">
        <v>2546971</v>
      </c>
      <c r="G12">
        <v>0</v>
      </c>
      <c r="H12">
        <v>0</v>
      </c>
      <c r="I12">
        <v>2</v>
      </c>
      <c r="J12">
        <v>0</v>
      </c>
      <c r="K12">
        <v>0</v>
      </c>
      <c r="L12">
        <v>3</v>
      </c>
      <c r="M12">
        <v>0</v>
      </c>
      <c r="N12">
        <v>0</v>
      </c>
      <c r="O12">
        <v>0.5</v>
      </c>
      <c r="P12">
        <f t="shared" si="0"/>
        <v>5.5</v>
      </c>
      <c r="Q12">
        <v>5.5</v>
      </c>
      <c r="S12" t="s">
        <v>189</v>
      </c>
    </row>
    <row r="13" spans="1:19" ht="15">
      <c r="A13">
        <v>12</v>
      </c>
      <c r="B13" t="s">
        <v>30</v>
      </c>
      <c r="C13">
        <v>41</v>
      </c>
      <c r="D13" t="s">
        <v>25</v>
      </c>
      <c r="E13" t="s">
        <v>200</v>
      </c>
      <c r="F13">
        <v>2223680</v>
      </c>
      <c r="G13">
        <v>0</v>
      </c>
      <c r="H13">
        <v>4</v>
      </c>
      <c r="I13">
        <v>1</v>
      </c>
      <c r="J13">
        <v>0.5</v>
      </c>
      <c r="K13">
        <v>0</v>
      </c>
      <c r="L13">
        <v>0</v>
      </c>
      <c r="M13">
        <v>0</v>
      </c>
      <c r="N13">
        <v>0</v>
      </c>
      <c r="O13">
        <v>1</v>
      </c>
      <c r="P13">
        <f t="shared" si="0"/>
        <v>6.5</v>
      </c>
      <c r="Q13">
        <v>6</v>
      </c>
      <c r="S13" t="s">
        <v>189</v>
      </c>
    </row>
    <row r="14" spans="1:19" ht="15">
      <c r="A14">
        <v>13</v>
      </c>
      <c r="B14" t="s">
        <v>39</v>
      </c>
      <c r="C14">
        <v>54</v>
      </c>
      <c r="E14" t="s">
        <v>201</v>
      </c>
      <c r="F14">
        <v>2111317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f t="shared" si="0"/>
        <v>1</v>
      </c>
      <c r="Q14">
        <v>1</v>
      </c>
      <c r="S14" t="s">
        <v>189</v>
      </c>
    </row>
    <row r="15" spans="1:19" ht="15">
      <c r="A15">
        <v>14</v>
      </c>
      <c r="P15">
        <f t="shared" si="0"/>
        <v>0</v>
      </c>
      <c r="S15" t="s">
        <v>189</v>
      </c>
    </row>
    <row r="16" spans="1:19" ht="15">
      <c r="A16">
        <v>15</v>
      </c>
      <c r="P16">
        <f t="shared" si="0"/>
        <v>0</v>
      </c>
      <c r="S16" t="s">
        <v>189</v>
      </c>
    </row>
    <row r="17" spans="1:19" ht="15">
      <c r="A17">
        <v>16</v>
      </c>
      <c r="P17">
        <f t="shared" si="0"/>
        <v>0</v>
      </c>
      <c r="S17" t="s">
        <v>189</v>
      </c>
    </row>
    <row r="18" spans="1:19" ht="15">
      <c r="A18">
        <v>17</v>
      </c>
      <c r="P18">
        <f t="shared" si="0"/>
        <v>0</v>
      </c>
      <c r="S18" t="s">
        <v>189</v>
      </c>
    </row>
    <row r="19" spans="1:19" ht="15">
      <c r="A19">
        <v>18</v>
      </c>
      <c r="P19">
        <f aca="true" t="shared" si="1" ref="P19:P25">$G19+$H19+$I19+$J19+$K19+$O19</f>
        <v>0</v>
      </c>
      <c r="S19" t="s">
        <v>189</v>
      </c>
    </row>
    <row r="20" spans="1:19" ht="15">
      <c r="A20">
        <v>19</v>
      </c>
      <c r="P20">
        <f t="shared" si="1"/>
        <v>0</v>
      </c>
      <c r="S20" t="s">
        <v>189</v>
      </c>
    </row>
    <row r="21" spans="1:19" ht="15">
      <c r="A21">
        <v>20</v>
      </c>
      <c r="P21">
        <f t="shared" si="1"/>
        <v>0</v>
      </c>
      <c r="S21" t="s">
        <v>189</v>
      </c>
    </row>
    <row r="22" spans="1:19" ht="15">
      <c r="A22">
        <v>21</v>
      </c>
      <c r="P22">
        <f t="shared" si="1"/>
        <v>0</v>
      </c>
      <c r="S22" t="s">
        <v>189</v>
      </c>
    </row>
    <row r="23" spans="1:19" ht="15">
      <c r="A23">
        <v>21</v>
      </c>
      <c r="P23">
        <f t="shared" si="1"/>
        <v>0</v>
      </c>
      <c r="S23" t="s">
        <v>189</v>
      </c>
    </row>
    <row r="24" spans="1:19" ht="15">
      <c r="A24">
        <v>22</v>
      </c>
      <c r="P24">
        <f t="shared" si="1"/>
        <v>0</v>
      </c>
      <c r="S24" t="s">
        <v>189</v>
      </c>
    </row>
    <row r="25" spans="1:19" ht="15">
      <c r="A25">
        <v>23</v>
      </c>
      <c r="P25">
        <f t="shared" si="1"/>
        <v>0</v>
      </c>
      <c r="S2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5.00390625" style="0" customWidth="1"/>
    <col min="2" max="2" width="38.8515625" style="0" customWidth="1"/>
    <col min="3" max="3" width="9.140625" style="11" customWidth="1"/>
    <col min="4" max="4" width="9.28125" style="0" customWidth="1"/>
    <col min="5" max="6" width="5.00390625" style="0" customWidth="1"/>
    <col min="7" max="7" width="6.00390625" style="0" customWidth="1"/>
    <col min="8" max="8" width="6.140625" style="0" customWidth="1"/>
    <col min="9" max="9" width="5.00390625" style="0" customWidth="1"/>
    <col min="10" max="11" width="6.00390625" style="0" customWidth="1"/>
    <col min="12" max="12" width="5.00390625" style="0" customWidth="1"/>
    <col min="13" max="13" width="6.00390625" style="0" customWidth="1"/>
    <col min="14" max="14" width="5.140625" style="0" customWidth="1"/>
    <col min="15" max="15" width="6.28125" style="0" customWidth="1"/>
  </cols>
  <sheetData>
    <row r="1" spans="1:15" ht="15">
      <c r="A1" s="33" t="s">
        <v>267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customHeight="1">
      <c r="A2" s="33" t="s">
        <v>268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14" t="s">
        <v>1</v>
      </c>
      <c r="B3" s="14" t="s">
        <v>2</v>
      </c>
      <c r="C3" s="15" t="s">
        <v>4</v>
      </c>
      <c r="D3" s="14" t="s">
        <v>5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143</v>
      </c>
      <c r="J3" s="14" t="s">
        <v>12</v>
      </c>
      <c r="K3" s="14" t="s">
        <v>13</v>
      </c>
      <c r="L3" s="14" t="s">
        <v>14</v>
      </c>
      <c r="M3" s="14" t="s">
        <v>15</v>
      </c>
      <c r="N3" s="29" t="s">
        <v>202</v>
      </c>
      <c r="O3" s="14" t="s">
        <v>264</v>
      </c>
    </row>
    <row r="4" spans="1:15" ht="15">
      <c r="A4">
        <v>1</v>
      </c>
      <c r="B4" t="s">
        <v>135</v>
      </c>
      <c r="C4" s="11" t="s">
        <v>30</v>
      </c>
      <c r="D4" s="11">
        <v>41</v>
      </c>
      <c r="E4">
        <v>0</v>
      </c>
      <c r="F4">
        <v>0</v>
      </c>
      <c r="G4">
        <v>3</v>
      </c>
      <c r="H4">
        <v>3</v>
      </c>
      <c r="I4">
        <v>2</v>
      </c>
      <c r="J4">
        <v>0</v>
      </c>
      <c r="K4">
        <v>0</v>
      </c>
      <c r="L4">
        <v>8</v>
      </c>
      <c r="M4">
        <v>0</v>
      </c>
      <c r="N4">
        <f aca="true" t="shared" si="0" ref="N4:N35">SUM(E4:M4)</f>
        <v>16</v>
      </c>
      <c r="O4">
        <f aca="true" t="shared" si="1" ref="O4:O35">MAX(MAX((E4+F4+G4+H4),(E4+F4+I4),(E4+F4+J4+K4),(E4+F4+L4),(E4+G4+H4+I4),(E4+G4+H4+J4+K4),(E4+G4+H4+L4),(E4+I4+J4+K4),(E4+I4+L4),(E4+J4+K4+L4),(F4+G4+H4+I4),(F4+I4+J4+K4),(F4+J4+K4+L4),(G4+H4+I4+J4+K4),(G4+H4+J4+K4+L4),(I4+J4+K4+L4),(E4+F4+M4),(M4+F4+G4+H4),(M4+F4+I4),(M4+F4+J4+K4),(M4+F4+L4),(M4+G4+H4+I4),(M4+G4+H4+J4+K4),(M4+G4+H4+L4),(M4+I4+J4+K4),(M4+I4+L4),(M4+J4+K4+L4)),MAX((M4+E4+G4+H4),(M4+E4+I4),(M4+E4+J4+K4),(M4+E4+L4),(F4+G4+H4+J4+K4),(F4+G4+H4+L4),(F4+I4+L4),(G4+H4+I4+L4)))</f>
        <v>16</v>
      </c>
    </row>
    <row r="5" spans="1:15" ht="15">
      <c r="A5">
        <v>2</v>
      </c>
      <c r="B5" t="s">
        <v>137</v>
      </c>
      <c r="C5" s="11" t="s">
        <v>30</v>
      </c>
      <c r="D5" s="11">
        <v>41</v>
      </c>
      <c r="E5">
        <v>3</v>
      </c>
      <c r="F5"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7</v>
      </c>
      <c r="N5">
        <f t="shared" si="0"/>
        <v>14</v>
      </c>
      <c r="O5">
        <f t="shared" si="1"/>
        <v>14</v>
      </c>
    </row>
    <row r="6" spans="1:15" ht="15">
      <c r="A6">
        <v>3</v>
      </c>
      <c r="B6" t="s">
        <v>160</v>
      </c>
      <c r="C6" s="11" t="s">
        <v>121</v>
      </c>
      <c r="D6" s="11" t="s">
        <v>122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0.5</v>
      </c>
      <c r="L6">
        <v>5</v>
      </c>
      <c r="M6">
        <v>3</v>
      </c>
      <c r="N6">
        <f t="shared" si="0"/>
        <v>10.5</v>
      </c>
      <c r="O6">
        <f t="shared" si="1"/>
        <v>10.5</v>
      </c>
    </row>
    <row r="7" spans="1:15" ht="15">
      <c r="A7">
        <v>4</v>
      </c>
      <c r="B7" t="s">
        <v>43</v>
      </c>
      <c r="C7" s="11" t="s">
        <v>30</v>
      </c>
      <c r="D7" s="11">
        <v>41</v>
      </c>
      <c r="E7" s="18">
        <v>0.5</v>
      </c>
      <c r="F7" s="18">
        <v>0</v>
      </c>
      <c r="G7" s="18">
        <v>0</v>
      </c>
      <c r="H7" s="18">
        <v>1</v>
      </c>
      <c r="I7" s="18">
        <v>0</v>
      </c>
      <c r="J7" s="18">
        <v>2</v>
      </c>
      <c r="K7" s="18">
        <v>0</v>
      </c>
      <c r="L7" s="18">
        <v>0.5</v>
      </c>
      <c r="M7" s="18">
        <v>7</v>
      </c>
      <c r="N7">
        <f t="shared" si="0"/>
        <v>11</v>
      </c>
      <c r="O7">
        <f t="shared" si="1"/>
        <v>10</v>
      </c>
    </row>
    <row r="8" spans="1:15" ht="15">
      <c r="A8">
        <v>5</v>
      </c>
      <c r="B8" t="s">
        <v>200</v>
      </c>
      <c r="C8" s="11" t="s">
        <v>30</v>
      </c>
      <c r="D8" s="11">
        <v>41</v>
      </c>
      <c r="E8">
        <v>0</v>
      </c>
      <c r="F8">
        <v>4</v>
      </c>
      <c r="G8">
        <v>1</v>
      </c>
      <c r="H8">
        <v>1</v>
      </c>
      <c r="I8">
        <v>0</v>
      </c>
      <c r="J8">
        <v>0</v>
      </c>
      <c r="K8">
        <v>0</v>
      </c>
      <c r="L8">
        <v>0.5</v>
      </c>
      <c r="M8">
        <v>3</v>
      </c>
      <c r="N8">
        <f t="shared" si="0"/>
        <v>9.5</v>
      </c>
      <c r="O8">
        <f t="shared" si="1"/>
        <v>9</v>
      </c>
    </row>
    <row r="9" spans="1:15" ht="15">
      <c r="A9">
        <v>6</v>
      </c>
      <c r="B9" t="s">
        <v>207</v>
      </c>
      <c r="C9" s="11">
        <v>9</v>
      </c>
      <c r="D9" s="11" t="s">
        <v>208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8</v>
      </c>
      <c r="M9">
        <v>0</v>
      </c>
      <c r="N9">
        <f t="shared" si="0"/>
        <v>9</v>
      </c>
      <c r="O9">
        <f t="shared" si="1"/>
        <v>9</v>
      </c>
    </row>
    <row r="10" spans="1:15" ht="15">
      <c r="A10">
        <v>7</v>
      </c>
      <c r="B10" t="s">
        <v>238</v>
      </c>
      <c r="C10" s="11">
        <v>8</v>
      </c>
      <c r="D10" s="11" t="s">
        <v>239</v>
      </c>
      <c r="E10">
        <v>0</v>
      </c>
      <c r="F10">
        <v>4</v>
      </c>
      <c r="G10">
        <v>1</v>
      </c>
      <c r="H10">
        <v>0.5</v>
      </c>
      <c r="I10">
        <v>0</v>
      </c>
      <c r="J10">
        <v>3</v>
      </c>
      <c r="K10">
        <v>0</v>
      </c>
      <c r="L10">
        <v>0.5</v>
      </c>
      <c r="M10">
        <v>1</v>
      </c>
      <c r="N10">
        <f t="shared" si="0"/>
        <v>10</v>
      </c>
      <c r="O10">
        <f t="shared" si="1"/>
        <v>8.5</v>
      </c>
    </row>
    <row r="11" spans="1:15" ht="15">
      <c r="A11">
        <v>8</v>
      </c>
      <c r="B11" t="s">
        <v>129</v>
      </c>
      <c r="C11" s="11" t="s">
        <v>30</v>
      </c>
      <c r="D11" s="11">
        <v>41</v>
      </c>
      <c r="E11">
        <v>0</v>
      </c>
      <c r="F11">
        <v>4</v>
      </c>
      <c r="G11">
        <v>1</v>
      </c>
      <c r="H11">
        <v>1</v>
      </c>
      <c r="I11">
        <v>0</v>
      </c>
      <c r="J11">
        <v>0.5</v>
      </c>
      <c r="K11">
        <v>0</v>
      </c>
      <c r="L11">
        <v>0.5</v>
      </c>
      <c r="M11">
        <v>2</v>
      </c>
      <c r="N11">
        <f t="shared" si="0"/>
        <v>9</v>
      </c>
      <c r="O11">
        <f t="shared" si="1"/>
        <v>8</v>
      </c>
    </row>
    <row r="12" spans="1:15" ht="15">
      <c r="A12">
        <v>9</v>
      </c>
      <c r="B12" t="s">
        <v>262</v>
      </c>
      <c r="C12" s="11" t="s">
        <v>121</v>
      </c>
      <c r="D12" s="11" t="s">
        <v>122</v>
      </c>
      <c r="E12">
        <v>0</v>
      </c>
      <c r="F12">
        <v>0</v>
      </c>
      <c r="G12">
        <v>1</v>
      </c>
      <c r="H12">
        <v>1</v>
      </c>
      <c r="I12">
        <v>0</v>
      </c>
      <c r="J12">
        <v>0.5</v>
      </c>
      <c r="K12">
        <v>0</v>
      </c>
      <c r="L12">
        <v>0.5</v>
      </c>
      <c r="M12">
        <v>5</v>
      </c>
      <c r="N12">
        <f t="shared" si="0"/>
        <v>8</v>
      </c>
      <c r="O12">
        <f t="shared" si="1"/>
        <v>7.5</v>
      </c>
    </row>
    <row r="13" spans="1:15" ht="15">
      <c r="A13">
        <v>10</v>
      </c>
      <c r="B13" t="s">
        <v>125</v>
      </c>
      <c r="C13" s="11" t="s">
        <v>21</v>
      </c>
      <c r="D13" s="11" t="s">
        <v>73</v>
      </c>
      <c r="E13">
        <v>0</v>
      </c>
      <c r="F13">
        <v>0</v>
      </c>
      <c r="G13">
        <v>1</v>
      </c>
      <c r="H13">
        <v>1</v>
      </c>
      <c r="I13">
        <v>0</v>
      </c>
      <c r="J13">
        <v>3</v>
      </c>
      <c r="K13">
        <v>0</v>
      </c>
      <c r="L13">
        <v>0.5</v>
      </c>
      <c r="M13">
        <v>2</v>
      </c>
      <c r="N13">
        <f t="shared" si="0"/>
        <v>7.5</v>
      </c>
      <c r="O13">
        <f t="shared" si="1"/>
        <v>7</v>
      </c>
    </row>
    <row r="14" spans="1:15" ht="15">
      <c r="A14">
        <v>11</v>
      </c>
      <c r="B14" t="s">
        <v>42</v>
      </c>
      <c r="C14" s="11" t="s">
        <v>30</v>
      </c>
      <c r="D14" s="11">
        <v>41</v>
      </c>
      <c r="E14">
        <v>0</v>
      </c>
      <c r="F14">
        <v>0</v>
      </c>
      <c r="G14">
        <v>1</v>
      </c>
      <c r="H14">
        <v>1</v>
      </c>
      <c r="I14">
        <v>0</v>
      </c>
      <c r="J14">
        <v>3</v>
      </c>
      <c r="K14">
        <v>0</v>
      </c>
      <c r="L14">
        <v>0.5</v>
      </c>
      <c r="M14">
        <v>2</v>
      </c>
      <c r="N14">
        <f t="shared" si="0"/>
        <v>7.5</v>
      </c>
      <c r="O14">
        <f t="shared" si="1"/>
        <v>7</v>
      </c>
    </row>
    <row r="15" spans="1:15" ht="15">
      <c r="A15">
        <v>12</v>
      </c>
      <c r="B15" t="s">
        <v>191</v>
      </c>
      <c r="C15" s="11" t="s">
        <v>21</v>
      </c>
      <c r="D15" s="11">
        <v>29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3</v>
      </c>
      <c r="M15">
        <v>2</v>
      </c>
      <c r="N15">
        <f t="shared" si="0"/>
        <v>7</v>
      </c>
      <c r="O15">
        <f t="shared" si="1"/>
        <v>7</v>
      </c>
    </row>
    <row r="16" spans="1:15" ht="15">
      <c r="A16">
        <v>13</v>
      </c>
      <c r="B16" t="s">
        <v>263</v>
      </c>
      <c r="C16" s="11" t="s">
        <v>39</v>
      </c>
      <c r="D16" s="11">
        <v>159</v>
      </c>
      <c r="E16">
        <v>0</v>
      </c>
      <c r="F16">
        <v>0</v>
      </c>
      <c r="G16">
        <v>1</v>
      </c>
      <c r="H16">
        <v>0</v>
      </c>
      <c r="I16">
        <v>0</v>
      </c>
      <c r="J16">
        <v>3</v>
      </c>
      <c r="K16">
        <v>0</v>
      </c>
      <c r="L16">
        <v>0</v>
      </c>
      <c r="M16">
        <v>3</v>
      </c>
      <c r="N16">
        <f t="shared" si="0"/>
        <v>7</v>
      </c>
      <c r="O16">
        <f t="shared" si="1"/>
        <v>7</v>
      </c>
    </row>
    <row r="17" spans="1:15" ht="15">
      <c r="A17">
        <v>14</v>
      </c>
      <c r="B17" t="s">
        <v>123</v>
      </c>
      <c r="C17" s="11" t="s">
        <v>121</v>
      </c>
      <c r="D17" s="11" t="s">
        <v>122</v>
      </c>
      <c r="E17" s="17">
        <v>0</v>
      </c>
      <c r="F17">
        <v>0</v>
      </c>
      <c r="G17">
        <v>1.5</v>
      </c>
      <c r="H17">
        <v>0.5</v>
      </c>
      <c r="I17">
        <v>0</v>
      </c>
      <c r="J17">
        <v>3</v>
      </c>
      <c r="K17">
        <v>1</v>
      </c>
      <c r="L17">
        <v>0.5</v>
      </c>
      <c r="M17">
        <v>0</v>
      </c>
      <c r="N17">
        <f t="shared" si="0"/>
        <v>6.5</v>
      </c>
      <c r="O17">
        <f t="shared" si="1"/>
        <v>6.5</v>
      </c>
    </row>
    <row r="18" spans="1:15" ht="15">
      <c r="A18">
        <v>15</v>
      </c>
      <c r="B18" t="s">
        <v>98</v>
      </c>
      <c r="C18" s="11" t="s">
        <v>30</v>
      </c>
      <c r="D18" s="11">
        <v>41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0.5</v>
      </c>
      <c r="M18">
        <v>4</v>
      </c>
      <c r="N18">
        <f t="shared" si="0"/>
        <v>6.5</v>
      </c>
      <c r="O18">
        <f t="shared" si="1"/>
        <v>6.5</v>
      </c>
    </row>
    <row r="19" spans="1:15" ht="15">
      <c r="A19">
        <v>16</v>
      </c>
      <c r="B19" t="s">
        <v>99</v>
      </c>
      <c r="C19" s="11" t="s">
        <v>21</v>
      </c>
      <c r="D19" s="11">
        <v>50</v>
      </c>
      <c r="E19">
        <v>0</v>
      </c>
      <c r="F19">
        <v>0</v>
      </c>
      <c r="G19">
        <v>0</v>
      </c>
      <c r="H19">
        <v>1</v>
      </c>
      <c r="I19">
        <v>0</v>
      </c>
      <c r="J19">
        <v>2</v>
      </c>
      <c r="K19">
        <v>0</v>
      </c>
      <c r="L19">
        <v>0.5</v>
      </c>
      <c r="M19">
        <v>3</v>
      </c>
      <c r="N19">
        <f t="shared" si="0"/>
        <v>6.5</v>
      </c>
      <c r="O19">
        <f t="shared" si="1"/>
        <v>6</v>
      </c>
    </row>
    <row r="20" spans="1:15" ht="15">
      <c r="A20">
        <v>17</v>
      </c>
      <c r="B20" s="9" t="s">
        <v>61</v>
      </c>
      <c r="C20" s="11" t="s">
        <v>21</v>
      </c>
      <c r="D20" s="20" t="s">
        <v>60</v>
      </c>
      <c r="E20">
        <v>0</v>
      </c>
      <c r="F20">
        <v>4</v>
      </c>
      <c r="G20">
        <v>1</v>
      </c>
      <c r="H20">
        <v>0.5</v>
      </c>
      <c r="I20">
        <v>0</v>
      </c>
      <c r="J20">
        <v>0.5</v>
      </c>
      <c r="K20">
        <v>0</v>
      </c>
      <c r="L20">
        <v>0</v>
      </c>
      <c r="M20">
        <v>0</v>
      </c>
      <c r="N20">
        <f t="shared" si="0"/>
        <v>6</v>
      </c>
      <c r="O20">
        <f t="shared" si="1"/>
        <v>6</v>
      </c>
    </row>
    <row r="21" spans="1:15" ht="15">
      <c r="A21">
        <v>18</v>
      </c>
      <c r="B21" t="s">
        <v>40</v>
      </c>
      <c r="C21" s="11" t="s">
        <v>30</v>
      </c>
      <c r="D21" s="11">
        <v>41</v>
      </c>
      <c r="E21">
        <v>0</v>
      </c>
      <c r="F21">
        <v>3</v>
      </c>
      <c r="G21">
        <v>1.5</v>
      </c>
      <c r="H21">
        <v>0.5</v>
      </c>
      <c r="I21">
        <v>0</v>
      </c>
      <c r="J21">
        <v>0.5</v>
      </c>
      <c r="K21">
        <v>0</v>
      </c>
      <c r="L21">
        <v>0</v>
      </c>
      <c r="M21">
        <v>0.5</v>
      </c>
      <c r="N21">
        <f t="shared" si="0"/>
        <v>6</v>
      </c>
      <c r="O21">
        <f t="shared" si="1"/>
        <v>5.5</v>
      </c>
    </row>
    <row r="22" spans="1:15" ht="15">
      <c r="A22">
        <v>19</v>
      </c>
      <c r="B22" t="s">
        <v>194</v>
      </c>
      <c r="C22" s="11" t="s">
        <v>30</v>
      </c>
      <c r="D22" s="11">
        <v>41</v>
      </c>
      <c r="E22">
        <v>0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0.5</v>
      </c>
      <c r="M22">
        <v>3</v>
      </c>
      <c r="N22">
        <f t="shared" si="0"/>
        <v>5.5</v>
      </c>
      <c r="O22">
        <f t="shared" si="1"/>
        <v>5.5</v>
      </c>
    </row>
    <row r="23" spans="1:15" ht="15">
      <c r="A23">
        <v>20</v>
      </c>
      <c r="B23" t="s">
        <v>216</v>
      </c>
      <c r="C23" s="11">
        <v>8</v>
      </c>
      <c r="D23" s="11" t="s">
        <v>217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1</v>
      </c>
      <c r="M23">
        <v>0.5</v>
      </c>
      <c r="N23">
        <f t="shared" si="0"/>
        <v>4.5</v>
      </c>
      <c r="O23">
        <f t="shared" si="1"/>
        <v>4.5</v>
      </c>
    </row>
    <row r="24" spans="1:15" ht="15">
      <c r="A24">
        <v>21</v>
      </c>
      <c r="B24" t="s">
        <v>265</v>
      </c>
      <c r="C24" s="11" t="s">
        <v>21</v>
      </c>
      <c r="D24" s="11">
        <v>163</v>
      </c>
      <c r="E24">
        <v>0</v>
      </c>
      <c r="F24">
        <v>4</v>
      </c>
      <c r="G24">
        <v>0</v>
      </c>
      <c r="H24">
        <v>0</v>
      </c>
      <c r="I24">
        <v>0</v>
      </c>
      <c r="J24">
        <v>0</v>
      </c>
      <c r="K24">
        <v>0</v>
      </c>
      <c r="L24">
        <v>0.5</v>
      </c>
      <c r="M24">
        <v>0</v>
      </c>
      <c r="N24">
        <f t="shared" si="0"/>
        <v>4.5</v>
      </c>
      <c r="O24">
        <f t="shared" si="1"/>
        <v>4.5</v>
      </c>
    </row>
    <row r="25" spans="1:15" ht="15">
      <c r="A25">
        <v>22</v>
      </c>
      <c r="B25" t="s">
        <v>37</v>
      </c>
      <c r="C25" s="11" t="s">
        <v>33</v>
      </c>
      <c r="D25" s="11" t="s">
        <v>34</v>
      </c>
      <c r="E25">
        <v>0</v>
      </c>
      <c r="F25">
        <v>3.5</v>
      </c>
      <c r="G25">
        <v>0</v>
      </c>
      <c r="H25">
        <v>0</v>
      </c>
      <c r="I25">
        <v>0</v>
      </c>
      <c r="J25">
        <v>0</v>
      </c>
      <c r="K25">
        <v>0</v>
      </c>
      <c r="L25">
        <v>0.5</v>
      </c>
      <c r="M25">
        <v>0.5</v>
      </c>
      <c r="N25">
        <f t="shared" si="0"/>
        <v>4.5</v>
      </c>
      <c r="O25">
        <f t="shared" si="1"/>
        <v>4.5</v>
      </c>
    </row>
    <row r="26" spans="1:15" ht="15">
      <c r="A26">
        <v>23</v>
      </c>
      <c r="B26" t="s">
        <v>197</v>
      </c>
      <c r="C26" s="11" t="s">
        <v>30</v>
      </c>
      <c r="D26" s="11">
        <v>41</v>
      </c>
      <c r="E26">
        <v>0.5</v>
      </c>
      <c r="F26">
        <v>0</v>
      </c>
      <c r="G26">
        <v>1</v>
      </c>
      <c r="H26">
        <v>1</v>
      </c>
      <c r="I26">
        <v>0</v>
      </c>
      <c r="J26">
        <v>0</v>
      </c>
      <c r="K26">
        <v>0</v>
      </c>
      <c r="L26">
        <v>0</v>
      </c>
      <c r="M26">
        <v>2</v>
      </c>
      <c r="N26">
        <f t="shared" si="0"/>
        <v>4.5</v>
      </c>
      <c r="O26">
        <f t="shared" si="1"/>
        <v>4.5</v>
      </c>
    </row>
    <row r="27" spans="1:15" ht="15">
      <c r="A27">
        <v>24</v>
      </c>
      <c r="B27" t="s">
        <v>212</v>
      </c>
      <c r="C27" s="11">
        <v>9</v>
      </c>
      <c r="D27" s="11" t="s">
        <v>213</v>
      </c>
      <c r="E27">
        <v>0</v>
      </c>
      <c r="F27">
        <v>0</v>
      </c>
      <c r="G27">
        <v>1.5</v>
      </c>
      <c r="H27">
        <v>0.5</v>
      </c>
      <c r="I27">
        <v>0</v>
      </c>
      <c r="J27">
        <v>0</v>
      </c>
      <c r="K27">
        <v>0</v>
      </c>
      <c r="L27">
        <v>1.5</v>
      </c>
      <c r="M27">
        <v>0</v>
      </c>
      <c r="N27">
        <f t="shared" si="0"/>
        <v>3.5</v>
      </c>
      <c r="O27">
        <f t="shared" si="1"/>
        <v>3.5</v>
      </c>
    </row>
    <row r="28" spans="1:15" ht="15">
      <c r="A28">
        <v>25</v>
      </c>
      <c r="B28" t="s">
        <v>153</v>
      </c>
      <c r="C28" s="11" t="s">
        <v>30</v>
      </c>
      <c r="D28" s="11">
        <v>41</v>
      </c>
      <c r="E28">
        <v>0.5</v>
      </c>
      <c r="F28">
        <v>0</v>
      </c>
      <c r="G28">
        <v>2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3.5</v>
      </c>
      <c r="O28">
        <f t="shared" si="1"/>
        <v>3.5</v>
      </c>
    </row>
    <row r="29" spans="1:15" ht="15">
      <c r="A29">
        <v>26</v>
      </c>
      <c r="B29" t="s">
        <v>253</v>
      </c>
      <c r="C29" s="11">
        <v>8</v>
      </c>
      <c r="D29" s="11" t="s">
        <v>254</v>
      </c>
      <c r="E29">
        <v>0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1</v>
      </c>
      <c r="M29">
        <v>0</v>
      </c>
      <c r="N29">
        <f t="shared" si="0"/>
        <v>3</v>
      </c>
      <c r="O29">
        <f t="shared" si="1"/>
        <v>3</v>
      </c>
    </row>
    <row r="30" spans="1:15" ht="15">
      <c r="A30">
        <v>27</v>
      </c>
      <c r="B30" t="s">
        <v>250</v>
      </c>
      <c r="C30" s="11">
        <v>8</v>
      </c>
      <c r="D30" s="11" t="s">
        <v>245</v>
      </c>
      <c r="E30">
        <v>0</v>
      </c>
      <c r="F30">
        <v>0</v>
      </c>
      <c r="G30">
        <v>0.5</v>
      </c>
      <c r="H30">
        <v>1</v>
      </c>
      <c r="I30">
        <v>0</v>
      </c>
      <c r="J30">
        <v>0</v>
      </c>
      <c r="K30">
        <v>0</v>
      </c>
      <c r="L30">
        <v>1</v>
      </c>
      <c r="M30">
        <v>0.5</v>
      </c>
      <c r="N30">
        <f t="shared" si="0"/>
        <v>3</v>
      </c>
      <c r="O30">
        <f t="shared" si="1"/>
        <v>3</v>
      </c>
    </row>
    <row r="31" spans="1:15" ht="15">
      <c r="A31">
        <v>28</v>
      </c>
      <c r="B31" t="s">
        <v>44</v>
      </c>
      <c r="C31" s="11" t="s">
        <v>30</v>
      </c>
      <c r="D31" s="11">
        <v>41</v>
      </c>
      <c r="E31" s="18">
        <v>0</v>
      </c>
      <c r="F31" s="18">
        <v>0</v>
      </c>
      <c r="G31" s="18">
        <v>0.5</v>
      </c>
      <c r="H31" s="18">
        <v>0</v>
      </c>
      <c r="I31" s="18">
        <v>0.5</v>
      </c>
      <c r="J31" s="18">
        <v>0</v>
      </c>
      <c r="K31" s="18">
        <v>0</v>
      </c>
      <c r="L31" s="18">
        <v>1</v>
      </c>
      <c r="M31" s="18">
        <v>1</v>
      </c>
      <c r="N31">
        <f t="shared" si="0"/>
        <v>3</v>
      </c>
      <c r="O31">
        <f t="shared" si="1"/>
        <v>2.5</v>
      </c>
    </row>
    <row r="32" spans="1:15" ht="15">
      <c r="A32">
        <v>29</v>
      </c>
      <c r="B32" t="s">
        <v>260</v>
      </c>
      <c r="C32" s="11">
        <v>8</v>
      </c>
      <c r="D32" s="11" t="s">
        <v>261</v>
      </c>
      <c r="E32">
        <v>0</v>
      </c>
      <c r="F32">
        <v>0</v>
      </c>
      <c r="G32">
        <v>1</v>
      </c>
      <c r="H32">
        <v>0.5</v>
      </c>
      <c r="I32">
        <v>0.5</v>
      </c>
      <c r="J32">
        <v>0</v>
      </c>
      <c r="K32">
        <v>0</v>
      </c>
      <c r="L32">
        <v>0</v>
      </c>
      <c r="M32">
        <v>0.5</v>
      </c>
      <c r="N32">
        <f t="shared" si="0"/>
        <v>2.5</v>
      </c>
      <c r="O32">
        <f t="shared" si="1"/>
        <v>2.5</v>
      </c>
    </row>
    <row r="33" spans="1:15" ht="15">
      <c r="A33">
        <v>30</v>
      </c>
      <c r="B33" t="s">
        <v>101</v>
      </c>
      <c r="C33" s="11" t="s">
        <v>39</v>
      </c>
      <c r="D33" s="11" t="s">
        <v>100</v>
      </c>
      <c r="E33">
        <v>0</v>
      </c>
      <c r="F33">
        <v>0</v>
      </c>
      <c r="G33">
        <v>0</v>
      </c>
      <c r="H33">
        <v>0</v>
      </c>
      <c r="I33">
        <v>0</v>
      </c>
      <c r="J33">
        <v>0.5</v>
      </c>
      <c r="K33">
        <v>0</v>
      </c>
      <c r="L33">
        <v>0</v>
      </c>
      <c r="M33">
        <v>2</v>
      </c>
      <c r="N33">
        <f t="shared" si="0"/>
        <v>2.5</v>
      </c>
      <c r="O33">
        <f t="shared" si="1"/>
        <v>2.5</v>
      </c>
    </row>
    <row r="34" spans="1:15" ht="15">
      <c r="A34">
        <v>31</v>
      </c>
      <c r="B34" t="s">
        <v>242</v>
      </c>
      <c r="C34" s="11">
        <v>8</v>
      </c>
      <c r="D34" s="11" t="s">
        <v>243</v>
      </c>
      <c r="E34">
        <v>0</v>
      </c>
      <c r="F34">
        <v>0.5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f t="shared" si="0"/>
        <v>2.5</v>
      </c>
      <c r="O34">
        <f t="shared" si="1"/>
        <v>2.5</v>
      </c>
    </row>
    <row r="35" spans="1:15" ht="15">
      <c r="A35">
        <v>32</v>
      </c>
      <c r="B35" t="s">
        <v>31</v>
      </c>
      <c r="C35" s="11" t="s">
        <v>30</v>
      </c>
      <c r="D35" s="11">
        <v>41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  <c r="K35">
        <v>0.5</v>
      </c>
      <c r="L35">
        <v>0</v>
      </c>
      <c r="M35">
        <v>0</v>
      </c>
      <c r="N35">
        <f t="shared" si="0"/>
        <v>2.5</v>
      </c>
      <c r="O35">
        <f t="shared" si="1"/>
        <v>2.5</v>
      </c>
    </row>
    <row r="36" spans="1:15" ht="15">
      <c r="A36">
        <v>33</v>
      </c>
      <c r="B36" t="s">
        <v>65</v>
      </c>
      <c r="C36" s="11" t="s">
        <v>21</v>
      </c>
      <c r="D36" s="11" t="s">
        <v>64</v>
      </c>
      <c r="E36">
        <v>0</v>
      </c>
      <c r="F36">
        <v>0</v>
      </c>
      <c r="G36">
        <v>0</v>
      </c>
      <c r="H36">
        <v>0</v>
      </c>
      <c r="I36">
        <v>0</v>
      </c>
      <c r="J36">
        <v>1.5</v>
      </c>
      <c r="K36">
        <v>0</v>
      </c>
      <c r="L36">
        <v>0</v>
      </c>
      <c r="M36">
        <v>1</v>
      </c>
      <c r="N36">
        <f aca="true" t="shared" si="2" ref="N36:N67">SUM(E36:M36)</f>
        <v>2.5</v>
      </c>
      <c r="O36">
        <f aca="true" t="shared" si="3" ref="O36:O67">MAX(MAX((E36+F36+G36+H36),(E36+F36+I36),(E36+F36+J36+K36),(E36+F36+L36),(E36+G36+H36+I36),(E36+G36+H36+J36+K36),(E36+G36+H36+L36),(E36+I36+J36+K36),(E36+I36+L36),(E36+J36+K36+L36),(F36+G36+H36+I36),(F36+I36+J36+K36),(F36+J36+K36+L36),(G36+H36+I36+J36+K36),(G36+H36+J36+K36+L36),(I36+J36+K36+L36),(E36+F36+M36),(M36+F36+G36+H36),(M36+F36+I36),(M36+F36+J36+K36),(M36+F36+L36),(M36+G36+H36+I36),(M36+G36+H36+J36+K36),(M36+G36+H36+L36),(M36+I36+J36+K36),(M36+I36+L36),(M36+J36+K36+L36)),MAX((M36+E36+G36+H36),(M36+E36+I36),(M36+E36+J36+K36),(M36+E36+L36),(F36+G36+H36+J36+K36),(F36+G36+H36+L36),(F36+I36+L36),(G36+H36+I36+L36)))</f>
        <v>2.5</v>
      </c>
    </row>
    <row r="37" spans="1:15" ht="15">
      <c r="A37">
        <v>34</v>
      </c>
      <c r="B37" t="s">
        <v>96</v>
      </c>
      <c r="C37" s="11" t="s">
        <v>39</v>
      </c>
      <c r="D37" s="11">
        <v>97</v>
      </c>
      <c r="E37">
        <v>0</v>
      </c>
      <c r="F37">
        <v>0.5</v>
      </c>
      <c r="G37">
        <v>0.5</v>
      </c>
      <c r="H37">
        <v>0</v>
      </c>
      <c r="I37">
        <v>0</v>
      </c>
      <c r="J37">
        <v>0.5</v>
      </c>
      <c r="K37">
        <v>0</v>
      </c>
      <c r="L37">
        <v>0.5</v>
      </c>
      <c r="M37">
        <v>1</v>
      </c>
      <c r="N37">
        <f t="shared" si="2"/>
        <v>3</v>
      </c>
      <c r="O37">
        <f t="shared" si="3"/>
        <v>2</v>
      </c>
    </row>
    <row r="38" spans="1:15" ht="15">
      <c r="A38">
        <v>35</v>
      </c>
      <c r="B38" t="s">
        <v>251</v>
      </c>
      <c r="C38" s="11">
        <v>8</v>
      </c>
      <c r="D38" s="11" t="s">
        <v>252</v>
      </c>
      <c r="E38">
        <v>0</v>
      </c>
      <c r="F38">
        <v>0.5</v>
      </c>
      <c r="G38">
        <v>0</v>
      </c>
      <c r="H38">
        <v>0</v>
      </c>
      <c r="I38">
        <v>0.5</v>
      </c>
      <c r="J38">
        <v>0</v>
      </c>
      <c r="K38">
        <v>0</v>
      </c>
      <c r="L38">
        <v>0</v>
      </c>
      <c r="M38">
        <v>1</v>
      </c>
      <c r="N38">
        <f t="shared" si="2"/>
        <v>2</v>
      </c>
      <c r="O38">
        <f t="shared" si="3"/>
        <v>2</v>
      </c>
    </row>
    <row r="39" spans="1:15" ht="15">
      <c r="A39">
        <v>36</v>
      </c>
      <c r="B39" t="s">
        <v>230</v>
      </c>
      <c r="C39" s="11">
        <v>8</v>
      </c>
      <c r="D39" s="11" t="s">
        <v>231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>
        <f t="shared" si="2"/>
        <v>2</v>
      </c>
      <c r="O39">
        <f t="shared" si="3"/>
        <v>2</v>
      </c>
    </row>
    <row r="40" spans="1:15" ht="15">
      <c r="A40">
        <v>37</v>
      </c>
      <c r="B40" s="9" t="s">
        <v>71</v>
      </c>
      <c r="C40" s="11" t="s">
        <v>69</v>
      </c>
      <c r="D40" s="20" t="s">
        <v>70</v>
      </c>
      <c r="E40">
        <v>0</v>
      </c>
      <c r="F40">
        <v>0</v>
      </c>
      <c r="G40">
        <v>0</v>
      </c>
      <c r="H40">
        <v>0</v>
      </c>
      <c r="I40">
        <v>0</v>
      </c>
      <c r="J40">
        <v>1.5</v>
      </c>
      <c r="K40">
        <v>0</v>
      </c>
      <c r="L40">
        <v>0</v>
      </c>
      <c r="M40">
        <v>0.5</v>
      </c>
      <c r="N40">
        <f t="shared" si="2"/>
        <v>2</v>
      </c>
      <c r="O40">
        <f t="shared" si="3"/>
        <v>2</v>
      </c>
    </row>
    <row r="41" spans="1:15" ht="15">
      <c r="A41">
        <v>38</v>
      </c>
      <c r="B41" s="9" t="s">
        <v>67</v>
      </c>
      <c r="C41" s="11" t="s">
        <v>21</v>
      </c>
      <c r="D41" s="20">
        <v>25</v>
      </c>
      <c r="E41">
        <v>0</v>
      </c>
      <c r="F41">
        <v>0.5</v>
      </c>
      <c r="G41">
        <v>1.5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2"/>
        <v>2</v>
      </c>
      <c r="O41">
        <f t="shared" si="3"/>
        <v>2</v>
      </c>
    </row>
    <row r="42" spans="1:15" ht="15">
      <c r="A42">
        <v>39</v>
      </c>
      <c r="B42" s="9" t="s">
        <v>75</v>
      </c>
      <c r="C42" s="11" t="s">
        <v>39</v>
      </c>
      <c r="D42" s="20" t="s">
        <v>73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0.5</v>
      </c>
      <c r="M42">
        <v>0.5</v>
      </c>
      <c r="N42">
        <f t="shared" si="2"/>
        <v>2</v>
      </c>
      <c r="O42">
        <f t="shared" si="3"/>
        <v>2</v>
      </c>
    </row>
    <row r="43" spans="1:15" ht="15">
      <c r="A43">
        <v>40</v>
      </c>
      <c r="B43" s="30" t="s">
        <v>214</v>
      </c>
      <c r="C43" s="31" t="s">
        <v>16</v>
      </c>
      <c r="D43" s="31" t="s">
        <v>215</v>
      </c>
      <c r="E43" s="30">
        <v>0</v>
      </c>
      <c r="F43" s="30">
        <v>0</v>
      </c>
      <c r="G43" s="30">
        <v>0</v>
      </c>
      <c r="H43" s="30">
        <v>0</v>
      </c>
      <c r="I43" s="30">
        <v>0.5</v>
      </c>
      <c r="J43" s="30">
        <v>0</v>
      </c>
      <c r="K43" s="30">
        <v>0</v>
      </c>
      <c r="L43" s="30">
        <v>0.5</v>
      </c>
      <c r="M43" s="30">
        <v>1</v>
      </c>
      <c r="N43" s="30">
        <f t="shared" si="2"/>
        <v>2</v>
      </c>
      <c r="O43" s="30">
        <f t="shared" si="3"/>
        <v>2</v>
      </c>
    </row>
    <row r="44" spans="1:15" ht="15">
      <c r="A44">
        <v>41</v>
      </c>
      <c r="B44" t="s">
        <v>136</v>
      </c>
      <c r="C44" s="11" t="s">
        <v>39</v>
      </c>
      <c r="D44" s="11">
        <v>159</v>
      </c>
      <c r="E44">
        <v>0</v>
      </c>
      <c r="F44">
        <v>0.5</v>
      </c>
      <c r="G44">
        <v>0</v>
      </c>
      <c r="H44">
        <v>0</v>
      </c>
      <c r="I44">
        <v>0</v>
      </c>
      <c r="J44">
        <v>0</v>
      </c>
      <c r="K44">
        <v>0</v>
      </c>
      <c r="L44">
        <v>0.5</v>
      </c>
      <c r="M44">
        <v>0.5</v>
      </c>
      <c r="N44">
        <f t="shared" si="2"/>
        <v>1.5</v>
      </c>
      <c r="O44">
        <f t="shared" si="3"/>
        <v>1.5</v>
      </c>
    </row>
    <row r="45" spans="1:15" ht="15">
      <c r="A45">
        <v>42</v>
      </c>
      <c r="B45" t="s">
        <v>155</v>
      </c>
      <c r="C45" s="11" t="s">
        <v>21</v>
      </c>
      <c r="D45" s="11">
        <v>19</v>
      </c>
      <c r="E45">
        <v>0</v>
      </c>
      <c r="F45">
        <v>0</v>
      </c>
      <c r="G45">
        <v>0</v>
      </c>
      <c r="H45">
        <v>0</v>
      </c>
      <c r="I45">
        <v>0</v>
      </c>
      <c r="J45">
        <v>0.5</v>
      </c>
      <c r="K45">
        <v>0</v>
      </c>
      <c r="L45">
        <v>0</v>
      </c>
      <c r="M45">
        <v>1</v>
      </c>
      <c r="N45">
        <f t="shared" si="2"/>
        <v>1.5</v>
      </c>
      <c r="O45">
        <f t="shared" si="3"/>
        <v>1.5</v>
      </c>
    </row>
    <row r="46" spans="1:15" ht="15">
      <c r="A46">
        <v>43</v>
      </c>
      <c r="B46" t="s">
        <v>228</v>
      </c>
      <c r="C46" s="11">
        <v>8</v>
      </c>
      <c r="D46" t="s">
        <v>229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1.5</v>
      </c>
      <c r="N46">
        <f t="shared" si="2"/>
        <v>1.5</v>
      </c>
      <c r="O46">
        <f t="shared" si="3"/>
        <v>1.5</v>
      </c>
    </row>
    <row r="47" spans="1:15" ht="15">
      <c r="A47">
        <v>44</v>
      </c>
      <c r="B47" t="s">
        <v>224</v>
      </c>
      <c r="C47" s="11">
        <v>8</v>
      </c>
      <c r="D47" s="11" t="s">
        <v>225</v>
      </c>
      <c r="E47">
        <v>0.5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0.5</v>
      </c>
      <c r="N47">
        <f t="shared" si="2"/>
        <v>1</v>
      </c>
      <c r="O47">
        <f t="shared" si="3"/>
        <v>1</v>
      </c>
    </row>
    <row r="48" spans="1:15" ht="15">
      <c r="A48">
        <v>45</v>
      </c>
      <c r="B48" t="s">
        <v>205</v>
      </c>
      <c r="C48" s="11">
        <v>9</v>
      </c>
      <c r="D48" s="11" t="s">
        <v>206</v>
      </c>
      <c r="E48">
        <v>0</v>
      </c>
      <c r="F48">
        <v>0</v>
      </c>
      <c r="G48">
        <v>0.5</v>
      </c>
      <c r="H48">
        <v>0.5</v>
      </c>
      <c r="I48">
        <v>0</v>
      </c>
      <c r="J48">
        <v>0</v>
      </c>
      <c r="K48">
        <v>0</v>
      </c>
      <c r="L48">
        <v>0</v>
      </c>
      <c r="M48">
        <v>0</v>
      </c>
      <c r="N48">
        <f t="shared" si="2"/>
        <v>1</v>
      </c>
      <c r="O48">
        <f t="shared" si="3"/>
        <v>1</v>
      </c>
    </row>
    <row r="49" spans="1:15" ht="15">
      <c r="A49">
        <v>46</v>
      </c>
      <c r="B49" s="9" t="s">
        <v>79</v>
      </c>
      <c r="C49" s="11" t="s">
        <v>30</v>
      </c>
      <c r="D49" s="20">
        <v>41</v>
      </c>
      <c r="E49">
        <v>0</v>
      </c>
      <c r="F49">
        <v>0</v>
      </c>
      <c r="G49">
        <v>0</v>
      </c>
      <c r="H49">
        <v>0</v>
      </c>
      <c r="I49">
        <v>0</v>
      </c>
      <c r="J49">
        <v>0.5</v>
      </c>
      <c r="K49">
        <v>0</v>
      </c>
      <c r="L49">
        <v>0</v>
      </c>
      <c r="M49">
        <v>0.5</v>
      </c>
      <c r="N49">
        <f t="shared" si="2"/>
        <v>1</v>
      </c>
      <c r="O49">
        <f t="shared" si="3"/>
        <v>1</v>
      </c>
    </row>
    <row r="50" spans="1:15" ht="15">
      <c r="A50">
        <v>47</v>
      </c>
      <c r="B50" t="s">
        <v>266</v>
      </c>
      <c r="C50" s="11" t="s">
        <v>21</v>
      </c>
      <c r="D50" s="11">
        <v>140</v>
      </c>
      <c r="E50">
        <v>0</v>
      </c>
      <c r="F50">
        <v>0.5</v>
      </c>
      <c r="G50">
        <v>0</v>
      </c>
      <c r="H50">
        <v>0</v>
      </c>
      <c r="I50">
        <v>0.5</v>
      </c>
      <c r="J50">
        <v>0</v>
      </c>
      <c r="K50">
        <v>0</v>
      </c>
      <c r="L50">
        <v>0</v>
      </c>
      <c r="M50">
        <v>0</v>
      </c>
      <c r="N50">
        <f t="shared" si="2"/>
        <v>1</v>
      </c>
      <c r="O50">
        <f t="shared" si="3"/>
        <v>1</v>
      </c>
    </row>
    <row r="51" spans="1:15" ht="15">
      <c r="A51">
        <v>48</v>
      </c>
      <c r="B51" t="s">
        <v>102</v>
      </c>
      <c r="C51" s="11" t="s">
        <v>39</v>
      </c>
      <c r="D51" s="11">
        <v>17</v>
      </c>
      <c r="E51">
        <v>0</v>
      </c>
      <c r="F51">
        <v>0</v>
      </c>
      <c r="G51">
        <v>0.5</v>
      </c>
      <c r="H51">
        <v>0.5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2"/>
        <v>1</v>
      </c>
      <c r="O51">
        <f t="shared" si="3"/>
        <v>1</v>
      </c>
    </row>
    <row r="52" spans="1:15" ht="15">
      <c r="A52">
        <v>49</v>
      </c>
      <c r="B52" t="s">
        <v>126</v>
      </c>
      <c r="C52" s="11" t="s">
        <v>39</v>
      </c>
      <c r="D52" s="11" t="s">
        <v>73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0.5</v>
      </c>
      <c r="M52">
        <v>0.5</v>
      </c>
      <c r="N52">
        <f t="shared" si="2"/>
        <v>1</v>
      </c>
      <c r="O52">
        <f t="shared" si="3"/>
        <v>1</v>
      </c>
    </row>
    <row r="53" spans="1:15" ht="15">
      <c r="A53">
        <v>50</v>
      </c>
      <c r="B53" t="s">
        <v>236</v>
      </c>
      <c r="C53" s="11">
        <v>8</v>
      </c>
      <c r="D53" s="11" t="s">
        <v>237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f t="shared" si="2"/>
        <v>1</v>
      </c>
      <c r="O53">
        <f t="shared" si="3"/>
        <v>1</v>
      </c>
    </row>
    <row r="54" spans="1:15" ht="15">
      <c r="A54">
        <v>51</v>
      </c>
      <c r="B54" t="s">
        <v>259</v>
      </c>
      <c r="C54" s="11">
        <v>8</v>
      </c>
      <c r="D54" s="11" t="s">
        <v>243</v>
      </c>
      <c r="E54">
        <v>0</v>
      </c>
      <c r="F54">
        <v>0</v>
      </c>
      <c r="G54">
        <v>0</v>
      </c>
      <c r="H54">
        <v>0</v>
      </c>
      <c r="I54">
        <v>0</v>
      </c>
      <c r="J54">
        <v>0.5</v>
      </c>
      <c r="K54">
        <v>0.5</v>
      </c>
      <c r="L54">
        <v>0</v>
      </c>
      <c r="M54">
        <v>0</v>
      </c>
      <c r="N54">
        <f t="shared" si="2"/>
        <v>1</v>
      </c>
      <c r="O54">
        <f t="shared" si="3"/>
        <v>1</v>
      </c>
    </row>
    <row r="55" spans="1:15" ht="15">
      <c r="A55">
        <v>52</v>
      </c>
      <c r="B55" t="s">
        <v>163</v>
      </c>
      <c r="C55" s="11" t="s">
        <v>39</v>
      </c>
      <c r="D55" s="11" t="s">
        <v>162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f t="shared" si="2"/>
        <v>1</v>
      </c>
      <c r="O55">
        <f t="shared" si="3"/>
        <v>1</v>
      </c>
    </row>
    <row r="56" spans="1:15" ht="15">
      <c r="A56">
        <v>53</v>
      </c>
      <c r="B56" s="9" t="s">
        <v>77</v>
      </c>
      <c r="C56" s="11" t="s">
        <v>21</v>
      </c>
      <c r="D56" s="20" t="s">
        <v>64</v>
      </c>
      <c r="E56">
        <v>0</v>
      </c>
      <c r="F56">
        <v>0.5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0.5</v>
      </c>
      <c r="N56">
        <f t="shared" si="2"/>
        <v>1</v>
      </c>
      <c r="O56">
        <f t="shared" si="3"/>
        <v>1</v>
      </c>
    </row>
    <row r="57" spans="1:15" ht="15">
      <c r="A57">
        <v>54</v>
      </c>
      <c r="B57" t="s">
        <v>257</v>
      </c>
      <c r="C57" s="11">
        <v>8</v>
      </c>
      <c r="D57" s="11" t="s">
        <v>258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0.5</v>
      </c>
      <c r="M57">
        <v>0.5</v>
      </c>
      <c r="N57">
        <f t="shared" si="2"/>
        <v>1</v>
      </c>
      <c r="O57">
        <f t="shared" si="3"/>
        <v>1</v>
      </c>
    </row>
    <row r="58" spans="1:15" ht="15">
      <c r="A58">
        <v>55</v>
      </c>
      <c r="B58" t="s">
        <v>35</v>
      </c>
      <c r="C58" s="11" t="s">
        <v>21</v>
      </c>
      <c r="D58" s="11" t="s">
        <v>26</v>
      </c>
      <c r="E58">
        <v>0</v>
      </c>
      <c r="F58">
        <v>0</v>
      </c>
      <c r="G58">
        <v>0.5</v>
      </c>
      <c r="H58">
        <v>0</v>
      </c>
      <c r="I58">
        <v>0</v>
      </c>
      <c r="J58">
        <v>0</v>
      </c>
      <c r="K58">
        <v>0</v>
      </c>
      <c r="L58">
        <v>0.5</v>
      </c>
      <c r="M58">
        <v>0</v>
      </c>
      <c r="N58">
        <f t="shared" si="2"/>
        <v>1</v>
      </c>
      <c r="O58">
        <f t="shared" si="3"/>
        <v>1</v>
      </c>
    </row>
    <row r="59" spans="1:15" ht="15">
      <c r="A59">
        <v>56</v>
      </c>
      <c r="B59" t="s">
        <v>201</v>
      </c>
      <c r="C59" s="11" t="s">
        <v>39</v>
      </c>
      <c r="D59" s="11">
        <v>54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f t="shared" si="2"/>
        <v>1</v>
      </c>
      <c r="O59">
        <f t="shared" si="3"/>
        <v>1</v>
      </c>
    </row>
    <row r="60" spans="1:15" ht="15">
      <c r="A60">
        <v>57</v>
      </c>
      <c r="B60" s="9" t="s">
        <v>87</v>
      </c>
      <c r="C60" s="11">
        <v>9</v>
      </c>
      <c r="D60" s="20">
        <v>115</v>
      </c>
      <c r="E60">
        <v>0</v>
      </c>
      <c r="F60">
        <v>0.5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f t="shared" si="2"/>
        <v>0.5</v>
      </c>
      <c r="O60">
        <f t="shared" si="3"/>
        <v>0.5</v>
      </c>
    </row>
    <row r="61" spans="1:15" ht="15">
      <c r="A61">
        <v>58</v>
      </c>
      <c r="B61" t="s">
        <v>187</v>
      </c>
      <c r="C61" s="11" t="s">
        <v>30</v>
      </c>
      <c r="D61" s="11">
        <v>41</v>
      </c>
      <c r="E61">
        <v>0</v>
      </c>
      <c r="F61">
        <v>0</v>
      </c>
      <c r="G61">
        <v>0.5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f t="shared" si="2"/>
        <v>0.5</v>
      </c>
      <c r="O61">
        <f t="shared" si="3"/>
        <v>0.5</v>
      </c>
    </row>
    <row r="62" spans="1:15" ht="15">
      <c r="A62">
        <v>59</v>
      </c>
      <c r="B62" t="s">
        <v>81</v>
      </c>
      <c r="C62" s="11" t="s">
        <v>30</v>
      </c>
      <c r="D62" s="11">
        <v>159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0.5</v>
      </c>
      <c r="N62">
        <f t="shared" si="2"/>
        <v>0.5</v>
      </c>
      <c r="O62">
        <f t="shared" si="3"/>
        <v>0.5</v>
      </c>
    </row>
    <row r="63" spans="1:15" ht="15">
      <c r="A63">
        <v>60</v>
      </c>
      <c r="B63" t="s">
        <v>222</v>
      </c>
      <c r="C63" s="11">
        <v>8</v>
      </c>
      <c r="D63" s="11" t="s">
        <v>223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0.5</v>
      </c>
      <c r="M63">
        <v>0</v>
      </c>
      <c r="N63">
        <f t="shared" si="2"/>
        <v>0.5</v>
      </c>
      <c r="O63">
        <f t="shared" si="3"/>
        <v>0.5</v>
      </c>
    </row>
    <row r="64" spans="1:15" ht="15">
      <c r="A64">
        <v>61</v>
      </c>
      <c r="B64" t="s">
        <v>38</v>
      </c>
      <c r="C64" s="11" t="s">
        <v>39</v>
      </c>
      <c r="D64" s="11">
        <v>128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0.5</v>
      </c>
      <c r="N64">
        <f t="shared" si="2"/>
        <v>0.5</v>
      </c>
      <c r="O64">
        <f t="shared" si="3"/>
        <v>0.5</v>
      </c>
    </row>
    <row r="65" spans="1:15" ht="15">
      <c r="A65">
        <v>62</v>
      </c>
      <c r="B65" t="s">
        <v>192</v>
      </c>
      <c r="C65" s="11">
        <v>9</v>
      </c>
      <c r="D65" s="11" t="s">
        <v>34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0.5</v>
      </c>
      <c r="N65">
        <f t="shared" si="2"/>
        <v>0.5</v>
      </c>
      <c r="O65">
        <f t="shared" si="3"/>
        <v>0.5</v>
      </c>
    </row>
    <row r="66" spans="1:15" ht="15">
      <c r="A66">
        <v>63</v>
      </c>
      <c r="B66" t="s">
        <v>210</v>
      </c>
      <c r="C66" s="11">
        <v>9</v>
      </c>
      <c r="D66" s="11" t="s">
        <v>211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0.5</v>
      </c>
      <c r="N66">
        <f t="shared" si="2"/>
        <v>0.5</v>
      </c>
      <c r="O66">
        <f t="shared" si="3"/>
        <v>0.5</v>
      </c>
    </row>
    <row r="67" spans="1:15" ht="15">
      <c r="A67">
        <v>64</v>
      </c>
      <c r="B67" t="s">
        <v>132</v>
      </c>
      <c r="C67" s="11" t="s">
        <v>30</v>
      </c>
      <c r="D67" s="11">
        <v>41</v>
      </c>
      <c r="E67">
        <v>0</v>
      </c>
      <c r="F67">
        <v>0</v>
      </c>
      <c r="G67">
        <v>0</v>
      </c>
      <c r="H67">
        <v>0</v>
      </c>
      <c r="I67">
        <v>0</v>
      </c>
      <c r="J67" s="13">
        <v>0</v>
      </c>
      <c r="K67" s="13">
        <v>0</v>
      </c>
      <c r="L67" s="13">
        <v>0.5</v>
      </c>
      <c r="M67" s="13">
        <v>0</v>
      </c>
      <c r="N67">
        <f t="shared" si="2"/>
        <v>0.5</v>
      </c>
      <c r="O67">
        <f t="shared" si="3"/>
        <v>0.5</v>
      </c>
    </row>
    <row r="68" spans="1:15" ht="15">
      <c r="A68">
        <v>65</v>
      </c>
      <c r="B68" t="s">
        <v>151</v>
      </c>
      <c r="C68" s="11" t="s">
        <v>30</v>
      </c>
      <c r="D68" s="11">
        <v>41</v>
      </c>
      <c r="E68">
        <v>0</v>
      </c>
      <c r="F68">
        <v>0</v>
      </c>
      <c r="G68">
        <v>0.5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f aca="true" t="shared" si="4" ref="N68:N99">SUM(E68:M68)</f>
        <v>0.5</v>
      </c>
      <c r="O68">
        <f aca="true" t="shared" si="5" ref="O68:O99">MAX(MAX((E68+F68+G68+H68),(E68+F68+I68),(E68+F68+J68+K68),(E68+F68+L68),(E68+G68+H68+I68),(E68+G68+H68+J68+K68),(E68+G68+H68+L68),(E68+I68+J68+K68),(E68+I68+L68),(E68+J68+K68+L68),(F68+G68+H68+I68),(F68+I68+J68+K68),(F68+J68+K68+L68),(G68+H68+I68+J68+K68),(G68+H68+J68+K68+L68),(I68+J68+K68+L68),(E68+F68+M68),(M68+F68+G68+H68),(M68+F68+I68),(M68+F68+J68+K68),(M68+F68+L68),(M68+G68+H68+I68),(M68+G68+H68+J68+K68),(M68+G68+H68+L68),(M68+I68+J68+K68),(M68+I68+L68),(M68+J68+K68+L68)),MAX((M68+E68+G68+H68),(M68+E68+I68),(M68+E68+J68+K68),(M68+E68+L68),(F68+G68+H68+J68+K68),(F68+G68+H68+L68),(F68+I68+L68),(G68+H68+I68+L68)))</f>
        <v>0.5</v>
      </c>
    </row>
    <row r="69" spans="1:15" ht="15">
      <c r="A69">
        <v>66</v>
      </c>
      <c r="B69" t="s">
        <v>27</v>
      </c>
      <c r="C69" s="11" t="s">
        <v>21</v>
      </c>
      <c r="D69" s="11" t="s">
        <v>28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0.5</v>
      </c>
      <c r="M69">
        <v>0</v>
      </c>
      <c r="N69">
        <f t="shared" si="4"/>
        <v>0.5</v>
      </c>
      <c r="O69">
        <f t="shared" si="5"/>
        <v>0.5</v>
      </c>
    </row>
    <row r="70" spans="1:15" ht="15">
      <c r="A70">
        <v>67</v>
      </c>
      <c r="B70" t="s">
        <v>148</v>
      </c>
      <c r="C70" s="11" t="s">
        <v>30</v>
      </c>
      <c r="D70" s="11">
        <v>41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0.5</v>
      </c>
      <c r="N70">
        <f t="shared" si="4"/>
        <v>0.5</v>
      </c>
      <c r="O70">
        <f t="shared" si="5"/>
        <v>0.5</v>
      </c>
    </row>
    <row r="71" spans="1:15" ht="15">
      <c r="A71">
        <v>68</v>
      </c>
      <c r="B71" t="s">
        <v>168</v>
      </c>
      <c r="C71" s="11" t="s">
        <v>39</v>
      </c>
      <c r="D71" s="11">
        <v>128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0.5</v>
      </c>
      <c r="N71">
        <f t="shared" si="4"/>
        <v>0.5</v>
      </c>
      <c r="O71">
        <f t="shared" si="5"/>
        <v>0.5</v>
      </c>
    </row>
    <row r="72" spans="1:15" ht="15">
      <c r="A72">
        <v>69</v>
      </c>
      <c r="B72" s="9" t="s">
        <v>85</v>
      </c>
      <c r="C72" s="11" t="s">
        <v>30</v>
      </c>
      <c r="D72" s="20">
        <v>166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0.5</v>
      </c>
      <c r="N72">
        <f t="shared" si="4"/>
        <v>0.5</v>
      </c>
      <c r="O72">
        <f t="shared" si="5"/>
        <v>0.5</v>
      </c>
    </row>
    <row r="73" spans="1:15" ht="15">
      <c r="A73">
        <v>70</v>
      </c>
      <c r="B73" t="s">
        <v>226</v>
      </c>
      <c r="C73" s="11">
        <v>8</v>
      </c>
      <c r="D73" t="s">
        <v>227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0.5</v>
      </c>
      <c r="N73">
        <f t="shared" si="4"/>
        <v>0.5</v>
      </c>
      <c r="O73">
        <f t="shared" si="5"/>
        <v>0.5</v>
      </c>
    </row>
    <row r="74" spans="1:15" ht="15">
      <c r="A74">
        <v>71</v>
      </c>
      <c r="B74" t="s">
        <v>83</v>
      </c>
      <c r="C74" s="11">
        <v>9</v>
      </c>
      <c r="D74" s="11">
        <v>115</v>
      </c>
      <c r="E74">
        <v>0</v>
      </c>
      <c r="F74">
        <v>0.5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f t="shared" si="4"/>
        <v>0.5</v>
      </c>
      <c r="O74">
        <f t="shared" si="5"/>
        <v>0.5</v>
      </c>
    </row>
    <row r="75" spans="1:15" ht="15">
      <c r="A75">
        <v>72</v>
      </c>
      <c r="B75" t="s">
        <v>246</v>
      </c>
      <c r="C75" s="11">
        <v>8</v>
      </c>
      <c r="D75" s="11" t="s">
        <v>247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0.5</v>
      </c>
      <c r="N75">
        <f t="shared" si="4"/>
        <v>0.5</v>
      </c>
      <c r="O75">
        <f t="shared" si="5"/>
        <v>0.5</v>
      </c>
    </row>
    <row r="76" spans="1:15" ht="15">
      <c r="A76">
        <v>73</v>
      </c>
      <c r="B76" t="s">
        <v>220</v>
      </c>
      <c r="C76" s="11">
        <v>8</v>
      </c>
      <c r="D76" s="11" t="s">
        <v>221</v>
      </c>
      <c r="E76">
        <v>0</v>
      </c>
      <c r="F76">
        <v>0.5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f t="shared" si="4"/>
        <v>0.5</v>
      </c>
      <c r="O76">
        <f t="shared" si="5"/>
        <v>0.5</v>
      </c>
    </row>
    <row r="77" spans="1:15" ht="15">
      <c r="A77">
        <v>74</v>
      </c>
      <c r="B77" t="s">
        <v>255</v>
      </c>
      <c r="C77" s="11">
        <v>8</v>
      </c>
      <c r="D77" s="11" t="s">
        <v>256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0.5</v>
      </c>
      <c r="N77">
        <f t="shared" si="4"/>
        <v>0.5</v>
      </c>
      <c r="O77">
        <f t="shared" si="5"/>
        <v>0.5</v>
      </c>
    </row>
    <row r="78" spans="1:15" ht="15">
      <c r="A78">
        <v>75</v>
      </c>
      <c r="B78" t="s">
        <v>240</v>
      </c>
      <c r="C78" s="11">
        <v>8</v>
      </c>
      <c r="D78" s="11" t="s">
        <v>241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0.5</v>
      </c>
      <c r="M78">
        <v>0</v>
      </c>
      <c r="N78">
        <f t="shared" si="4"/>
        <v>0.5</v>
      </c>
      <c r="O78">
        <f t="shared" si="5"/>
        <v>0.5</v>
      </c>
    </row>
    <row r="79" spans="1:15" ht="15">
      <c r="A79">
        <v>76</v>
      </c>
      <c r="B79" t="s">
        <v>29</v>
      </c>
      <c r="C79" s="11" t="s">
        <v>30</v>
      </c>
      <c r="D79" s="11">
        <v>73</v>
      </c>
      <c r="E79">
        <v>0</v>
      </c>
      <c r="F79">
        <v>0.5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f t="shared" si="4"/>
        <v>0.5</v>
      </c>
      <c r="O79">
        <f t="shared" si="5"/>
        <v>0.5</v>
      </c>
    </row>
    <row r="80" spans="1:15" ht="15">
      <c r="A80">
        <v>77</v>
      </c>
      <c r="B80" t="s">
        <v>103</v>
      </c>
      <c r="C80" s="11" t="s">
        <v>30</v>
      </c>
      <c r="D80" s="11">
        <v>41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0.5</v>
      </c>
      <c r="N80">
        <f t="shared" si="4"/>
        <v>0.5</v>
      </c>
      <c r="O80">
        <f t="shared" si="5"/>
        <v>0.5</v>
      </c>
    </row>
    <row r="81" spans="1:15" ht="15">
      <c r="A81">
        <v>78</v>
      </c>
      <c r="B81" t="s">
        <v>248</v>
      </c>
      <c r="C81" s="11">
        <v>8</v>
      </c>
      <c r="D81" s="11" t="s">
        <v>249</v>
      </c>
      <c r="E81">
        <v>0.5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f t="shared" si="4"/>
        <v>0.5</v>
      </c>
      <c r="O81">
        <f t="shared" si="5"/>
        <v>0.5</v>
      </c>
    </row>
    <row r="82" spans="1:15" ht="15">
      <c r="A82">
        <v>79</v>
      </c>
      <c r="B82" t="s">
        <v>209</v>
      </c>
      <c r="C82" s="11">
        <v>9</v>
      </c>
      <c r="D82" s="11" t="s">
        <v>204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0.5</v>
      </c>
      <c r="N82">
        <f t="shared" si="4"/>
        <v>0.5</v>
      </c>
      <c r="O82">
        <f t="shared" si="5"/>
        <v>0.5</v>
      </c>
    </row>
    <row r="83" spans="1:15" ht="15">
      <c r="A83">
        <v>80</v>
      </c>
      <c r="B83" t="s">
        <v>130</v>
      </c>
      <c r="C83" s="11" t="s">
        <v>33</v>
      </c>
      <c r="D83" s="11" t="s">
        <v>34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f t="shared" si="4"/>
        <v>0</v>
      </c>
      <c r="O83">
        <f t="shared" si="5"/>
        <v>0</v>
      </c>
    </row>
    <row r="84" spans="1:15" ht="15">
      <c r="A84">
        <v>81</v>
      </c>
      <c r="B84" t="s">
        <v>244</v>
      </c>
      <c r="C84" s="11">
        <v>8</v>
      </c>
      <c r="D84" s="11" t="s">
        <v>245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f t="shared" si="4"/>
        <v>0</v>
      </c>
      <c r="O84">
        <f t="shared" si="5"/>
        <v>0</v>
      </c>
    </row>
    <row r="85" spans="1:15" ht="15">
      <c r="A85">
        <v>82</v>
      </c>
      <c r="B85" t="s">
        <v>111</v>
      </c>
      <c r="C85" s="11" t="s">
        <v>21</v>
      </c>
      <c r="D85" s="11" t="s">
        <v>110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f t="shared" si="4"/>
        <v>0</v>
      </c>
      <c r="O85">
        <f t="shared" si="5"/>
        <v>0</v>
      </c>
    </row>
    <row r="86" spans="1:15" ht="15">
      <c r="A86">
        <v>83</v>
      </c>
      <c r="B86" s="9" t="s">
        <v>92</v>
      </c>
      <c r="C86" s="11" t="s">
        <v>21</v>
      </c>
      <c r="D86" s="20">
        <v>128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f t="shared" si="4"/>
        <v>0</v>
      </c>
      <c r="O86">
        <f t="shared" si="5"/>
        <v>0</v>
      </c>
    </row>
    <row r="87" spans="1:15" ht="15">
      <c r="A87">
        <v>84</v>
      </c>
      <c r="B87" t="s">
        <v>109</v>
      </c>
      <c r="C87" s="11" t="s">
        <v>30</v>
      </c>
      <c r="D87" s="11">
        <v>41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f t="shared" si="4"/>
        <v>0</v>
      </c>
      <c r="O87">
        <f t="shared" si="5"/>
        <v>0</v>
      </c>
    </row>
    <row r="88" spans="1:15" ht="15">
      <c r="A88">
        <v>85</v>
      </c>
      <c r="B88" t="s">
        <v>32</v>
      </c>
      <c r="C88" s="11" t="s">
        <v>33</v>
      </c>
      <c r="D88" s="11" t="s">
        <v>34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f t="shared" si="4"/>
        <v>0</v>
      </c>
      <c r="O88">
        <f t="shared" si="5"/>
        <v>0</v>
      </c>
    </row>
    <row r="89" spans="1:15" s="30" customFormat="1" ht="15">
      <c r="A89">
        <v>86</v>
      </c>
      <c r="B89" t="s">
        <v>169</v>
      </c>
      <c r="C89" s="11" t="s">
        <v>21</v>
      </c>
      <c r="D89" s="11">
        <v>174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f t="shared" si="4"/>
        <v>0</v>
      </c>
      <c r="O89">
        <f t="shared" si="5"/>
        <v>0</v>
      </c>
    </row>
    <row r="90" spans="1:15" ht="15">
      <c r="A90">
        <v>87</v>
      </c>
      <c r="B90" t="s">
        <v>190</v>
      </c>
      <c r="C90" s="11">
        <v>9</v>
      </c>
      <c r="D90" s="11" t="s">
        <v>34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f t="shared" si="4"/>
        <v>0</v>
      </c>
      <c r="O90">
        <f t="shared" si="5"/>
        <v>0</v>
      </c>
    </row>
    <row r="91" spans="1:15" ht="15">
      <c r="A91">
        <v>88</v>
      </c>
      <c r="B91" t="s">
        <v>24</v>
      </c>
      <c r="C91" s="11" t="s">
        <v>21</v>
      </c>
      <c r="D91" s="11" t="s">
        <v>26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f t="shared" si="4"/>
        <v>0</v>
      </c>
      <c r="O91">
        <f t="shared" si="5"/>
        <v>0</v>
      </c>
    </row>
    <row r="92" spans="1:15" ht="15">
      <c r="A92">
        <v>89</v>
      </c>
      <c r="B92" t="s">
        <v>134</v>
      </c>
      <c r="C92" s="11" t="s">
        <v>21</v>
      </c>
      <c r="D92" s="11">
        <v>25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f t="shared" si="4"/>
        <v>0</v>
      </c>
      <c r="O92">
        <f t="shared" si="5"/>
        <v>0</v>
      </c>
    </row>
    <row r="93" spans="1:15" ht="15">
      <c r="A93">
        <v>90</v>
      </c>
      <c r="B93" t="s">
        <v>108</v>
      </c>
      <c r="C93" s="11" t="s">
        <v>21</v>
      </c>
      <c r="D93" s="11">
        <v>54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f t="shared" si="4"/>
        <v>0</v>
      </c>
      <c r="O93">
        <f t="shared" si="5"/>
        <v>0</v>
      </c>
    </row>
    <row r="94" spans="1:15" ht="15">
      <c r="A94">
        <v>91</v>
      </c>
      <c r="B94" t="s">
        <v>167</v>
      </c>
      <c r="C94" s="11" t="s">
        <v>30</v>
      </c>
      <c r="D94" s="11">
        <v>141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f t="shared" si="4"/>
        <v>0</v>
      </c>
      <c r="O94">
        <f t="shared" si="5"/>
        <v>0</v>
      </c>
    </row>
    <row r="95" spans="1:15" ht="15">
      <c r="A95">
        <v>92</v>
      </c>
      <c r="B95" t="s">
        <v>107</v>
      </c>
      <c r="C95" s="11" t="s">
        <v>21</v>
      </c>
      <c r="D95" s="11">
        <v>174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f t="shared" si="4"/>
        <v>0</v>
      </c>
      <c r="O95">
        <f t="shared" si="5"/>
        <v>0</v>
      </c>
    </row>
    <row r="96" spans="1:15" ht="15">
      <c r="A96">
        <v>93</v>
      </c>
      <c r="B96" t="s">
        <v>232</v>
      </c>
      <c r="C96" s="11">
        <v>8</v>
      </c>
      <c r="D96" s="11" t="s">
        <v>233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f t="shared" si="4"/>
        <v>0</v>
      </c>
      <c r="O96">
        <f t="shared" si="5"/>
        <v>0</v>
      </c>
    </row>
    <row r="97" spans="1:15" ht="15">
      <c r="A97">
        <v>94</v>
      </c>
      <c r="B97" t="s">
        <v>195</v>
      </c>
      <c r="C97" s="11">
        <v>9</v>
      </c>
      <c r="D97" s="11" t="s">
        <v>34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f t="shared" si="4"/>
        <v>0</v>
      </c>
      <c r="O97">
        <f t="shared" si="5"/>
        <v>0</v>
      </c>
    </row>
    <row r="98" spans="1:15" ht="15">
      <c r="A98">
        <v>95</v>
      </c>
      <c r="B98" s="9" t="s">
        <v>94</v>
      </c>
      <c r="C98" s="11" t="s">
        <v>21</v>
      </c>
      <c r="D98" s="20">
        <v>64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f t="shared" si="4"/>
        <v>0</v>
      </c>
      <c r="O98">
        <f t="shared" si="5"/>
        <v>0</v>
      </c>
    </row>
    <row r="99" spans="1:15" ht="15">
      <c r="A99">
        <v>96</v>
      </c>
      <c r="B99" t="s">
        <v>106</v>
      </c>
      <c r="C99" s="11" t="s">
        <v>30</v>
      </c>
      <c r="D99" s="11">
        <v>141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f t="shared" si="4"/>
        <v>0</v>
      </c>
      <c r="O99">
        <f t="shared" si="5"/>
        <v>0</v>
      </c>
    </row>
    <row r="100" spans="1:15" ht="15">
      <c r="A100">
        <v>97</v>
      </c>
      <c r="B100" s="9" t="s">
        <v>90</v>
      </c>
      <c r="C100" s="11" t="s">
        <v>89</v>
      </c>
      <c r="D100" s="20" t="s">
        <v>34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f aca="true" t="shared" si="6" ref="N100:N113">SUM(E100:M100)</f>
        <v>0</v>
      </c>
      <c r="O100">
        <f aca="true" t="shared" si="7" ref="O100:O113">MAX(MAX((E100+F100+G100+H100),(E100+F100+I100),(E100+F100+J100+K100),(E100+F100+L100),(E100+G100+H100+I100),(E100+G100+H100+J100+K100),(E100+G100+H100+L100),(E100+I100+J100+K100),(E100+I100+L100),(E100+J100+K100+L100),(F100+G100+H100+I100),(F100+I100+J100+K100),(F100+J100+K100+L100),(G100+H100+I100+J100+K100),(G100+H100+J100+K100+L100),(I100+J100+K100+L100),(E100+F100+M100),(M100+F100+G100+H100),(M100+F100+I100),(M100+F100+J100+K100),(M100+F100+L100),(M100+G100+H100+I100),(M100+G100+H100+J100+K100),(M100+G100+H100+L100),(M100+I100+J100+K100),(M100+I100+L100),(M100+J100+K100+L100)),MAX((M100+E100+G100+H100),(M100+E100+I100),(M100+E100+J100+K100),(M100+E100+L100),(F100+G100+H100+J100+K100),(F100+G100+H100+L100),(F100+I100+L100),(G100+H100+I100+L100)))</f>
        <v>0</v>
      </c>
    </row>
    <row r="101" spans="1:15" ht="15">
      <c r="A101">
        <v>98</v>
      </c>
      <c r="B101" t="s">
        <v>105</v>
      </c>
      <c r="C101" s="11" t="s">
        <v>30</v>
      </c>
      <c r="D101" s="11">
        <v>41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f t="shared" si="6"/>
        <v>0</v>
      </c>
      <c r="O101">
        <f t="shared" si="7"/>
        <v>0</v>
      </c>
    </row>
    <row r="102" spans="1:15" ht="15">
      <c r="A102">
        <v>99</v>
      </c>
      <c r="B102" t="s">
        <v>203</v>
      </c>
      <c r="C102" s="11">
        <v>9</v>
      </c>
      <c r="D102" s="11" t="s">
        <v>204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f t="shared" si="6"/>
        <v>0</v>
      </c>
      <c r="O102">
        <f t="shared" si="7"/>
        <v>0</v>
      </c>
    </row>
    <row r="103" spans="1:15" ht="15">
      <c r="A103">
        <v>100</v>
      </c>
      <c r="B103" t="s">
        <v>104</v>
      </c>
      <c r="C103" s="11" t="s">
        <v>30</v>
      </c>
      <c r="D103" s="11">
        <v>159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f t="shared" si="6"/>
        <v>0</v>
      </c>
      <c r="O103">
        <f t="shared" si="7"/>
        <v>0</v>
      </c>
    </row>
    <row r="104" spans="1:15" ht="15">
      <c r="A104">
        <v>101</v>
      </c>
      <c r="B104" t="s">
        <v>234</v>
      </c>
      <c r="C104" s="11">
        <v>8</v>
      </c>
      <c r="D104" s="11" t="s">
        <v>235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f t="shared" si="6"/>
        <v>0</v>
      </c>
      <c r="O104">
        <f t="shared" si="7"/>
        <v>0</v>
      </c>
    </row>
    <row r="105" spans="1:15" ht="15">
      <c r="A105">
        <v>102</v>
      </c>
      <c r="B105" t="s">
        <v>171</v>
      </c>
      <c r="C105" s="11" t="s">
        <v>21</v>
      </c>
      <c r="D105" s="11">
        <v>54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f t="shared" si="6"/>
        <v>0</v>
      </c>
      <c r="O105">
        <f t="shared" si="7"/>
        <v>0</v>
      </c>
    </row>
    <row r="106" spans="1:15" ht="15">
      <c r="A106">
        <v>103</v>
      </c>
      <c r="B106" t="s">
        <v>196</v>
      </c>
      <c r="C106" s="11" t="s">
        <v>21</v>
      </c>
      <c r="D106" s="11" t="s">
        <v>60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f t="shared" si="6"/>
        <v>0</v>
      </c>
      <c r="O106">
        <f t="shared" si="7"/>
        <v>0</v>
      </c>
    </row>
    <row r="107" spans="1:15" ht="15">
      <c r="A107">
        <v>104</v>
      </c>
      <c r="B107" t="s">
        <v>198</v>
      </c>
      <c r="C107" s="11" t="s">
        <v>21</v>
      </c>
      <c r="D107" s="11">
        <v>141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f t="shared" si="6"/>
        <v>0</v>
      </c>
      <c r="O107">
        <f t="shared" si="7"/>
        <v>0</v>
      </c>
    </row>
    <row r="108" spans="1:15" ht="15">
      <c r="A108">
        <v>105</v>
      </c>
      <c r="B108" t="s">
        <v>218</v>
      </c>
      <c r="C108" s="11">
        <v>8</v>
      </c>
      <c r="D108" s="11" t="s">
        <v>219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f t="shared" si="6"/>
        <v>0</v>
      </c>
      <c r="O108">
        <f t="shared" si="7"/>
        <v>0</v>
      </c>
    </row>
    <row r="109" spans="1:15" ht="15">
      <c r="A109">
        <v>106</v>
      </c>
      <c r="B109" t="s">
        <v>127</v>
      </c>
      <c r="C109" s="11" t="s">
        <v>30</v>
      </c>
      <c r="D109" s="11">
        <v>159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f t="shared" si="6"/>
        <v>0</v>
      </c>
      <c r="O109">
        <f t="shared" si="7"/>
        <v>0</v>
      </c>
    </row>
    <row r="110" spans="1:15" ht="15">
      <c r="A110">
        <v>107</v>
      </c>
      <c r="B110" t="s">
        <v>131</v>
      </c>
      <c r="C110" s="11" t="s">
        <v>33</v>
      </c>
      <c r="D110" s="11" t="s">
        <v>34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f t="shared" si="6"/>
        <v>0</v>
      </c>
      <c r="O110">
        <f t="shared" si="7"/>
        <v>0</v>
      </c>
    </row>
    <row r="111" spans="1:15" ht="15">
      <c r="A111">
        <v>108</v>
      </c>
      <c r="B111" t="s">
        <v>165</v>
      </c>
      <c r="C111" s="11" t="s">
        <v>21</v>
      </c>
      <c r="D111" s="11">
        <v>128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f t="shared" si="6"/>
        <v>0</v>
      </c>
      <c r="O111">
        <f t="shared" si="7"/>
        <v>0</v>
      </c>
    </row>
    <row r="112" spans="1:15" ht="15">
      <c r="A112">
        <v>109</v>
      </c>
      <c r="B112" t="s">
        <v>128</v>
      </c>
      <c r="C112" s="11" t="s">
        <v>21</v>
      </c>
      <c r="D112" s="11">
        <v>54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f t="shared" si="6"/>
        <v>0</v>
      </c>
      <c r="O112">
        <f t="shared" si="7"/>
        <v>0</v>
      </c>
    </row>
    <row r="113" spans="1:15" ht="15">
      <c r="A113">
        <v>110</v>
      </c>
      <c r="B113" t="s">
        <v>133</v>
      </c>
      <c r="C113" s="11">
        <v>9</v>
      </c>
      <c r="D113" s="11">
        <v>54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f t="shared" si="6"/>
        <v>0</v>
      </c>
      <c r="O113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eee-pc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</dc:creator>
  <cp:keywords/>
  <dc:description/>
  <cp:lastModifiedBy>l</cp:lastModifiedBy>
  <dcterms:created xsi:type="dcterms:W3CDTF">2010-03-08T11:58:59Z</dcterms:created>
  <dcterms:modified xsi:type="dcterms:W3CDTF">2023-05-04T13:46:19Z</dcterms:modified>
  <cp:category/>
  <cp:version/>
  <cp:contentType/>
  <cp:contentStatus/>
</cp:coreProperties>
</file>